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6\VZ 2026\036 Mosty Horní Brusnice\A výkaz výměr\"/>
    </mc:Choice>
  </mc:AlternateContent>
  <bookViews>
    <workbookView xWindow="0" yWindow="0" windowWidth="0" windowHeight="0" activeTab="12"/>
  </bookViews>
  <sheets>
    <sheet name="SO 000.1" sheetId="2" r:id="rId1"/>
    <sheet name="SO 001.1" sheetId="3" r:id="rId2"/>
    <sheet name="SO 101" sheetId="4" r:id="rId3"/>
    <sheet name="SO 102" sheetId="5" r:id="rId4"/>
    <sheet name="SO 121" sheetId="6" r:id="rId5"/>
    <sheet name="SO 190" sheetId="7" r:id="rId6"/>
    <sheet name="SO 191" sheetId="8" r:id="rId7"/>
    <sheet name="SO 201" sheetId="9" r:id="rId8"/>
    <sheet name="SO 202" sheetId="10" r:id="rId9"/>
    <sheet name="SO 330" sheetId="11" r:id="rId10"/>
    <sheet name="SO 520" sheetId="12" r:id="rId11"/>
    <sheet name="SO 901.1" sheetId="13" r:id="rId12"/>
    <sheet name="SO 901.2" sheetId="14" r:id="rId13"/>
  </sheets>
  <calcPr/>
</workbook>
</file>

<file path=xl/calcChain.xml><?xml version="1.0" encoding="utf-8"?>
<calcChain xmlns="http://schemas.openxmlformats.org/spreadsheetml/2006/main">
  <c i="14" l="1" r="I3"/>
  <c r="I60"/>
  <c r="O61"/>
  <c r="I61"/>
  <c r="I35"/>
  <c r="O56"/>
  <c r="I56"/>
  <c r="O52"/>
  <c r="I52"/>
  <c r="O48"/>
  <c r="I48"/>
  <c r="O44"/>
  <c r="I44"/>
  <c r="O40"/>
  <c r="I40"/>
  <c r="O36"/>
  <c r="I36"/>
  <c r="I30"/>
  <c r="O31"/>
  <c r="I31"/>
  <c r="I17"/>
  <c r="O26"/>
  <c r="I26"/>
  <c r="O22"/>
  <c r="I22"/>
  <c r="O18"/>
  <c r="I18"/>
  <c r="I8"/>
  <c r="O13"/>
  <c r="I13"/>
  <c r="O9"/>
  <c r="I9"/>
  <c i="13" r="I3"/>
  <c r="I43"/>
  <c r="O160"/>
  <c r="I160"/>
  <c r="O156"/>
  <c r="I156"/>
  <c r="O152"/>
  <c r="I152"/>
  <c r="O148"/>
  <c r="I148"/>
  <c r="O144"/>
  <c r="I144"/>
  <c r="O140"/>
  <c r="I140"/>
  <c r="O136"/>
  <c r="I136"/>
  <c r="O132"/>
  <c r="I132"/>
  <c r="O128"/>
  <c r="I128"/>
  <c r="O124"/>
  <c r="I124"/>
  <c r="O120"/>
  <c r="I120"/>
  <c r="O116"/>
  <c r="I116"/>
  <c r="O112"/>
  <c r="I112"/>
  <c r="O108"/>
  <c r="I108"/>
  <c r="O104"/>
  <c r="I104"/>
  <c r="O100"/>
  <c r="I100"/>
  <c r="O96"/>
  <c r="I96"/>
  <c r="O92"/>
  <c r="I92"/>
  <c r="O88"/>
  <c r="I88"/>
  <c r="O84"/>
  <c r="I84"/>
  <c r="O80"/>
  <c r="I80"/>
  <c r="O76"/>
  <c r="I76"/>
  <c r="O72"/>
  <c r="I72"/>
  <c r="O68"/>
  <c r="I68"/>
  <c r="O64"/>
  <c r="I64"/>
  <c r="O60"/>
  <c r="I60"/>
  <c r="O56"/>
  <c r="I56"/>
  <c r="O52"/>
  <c r="I52"/>
  <c r="O48"/>
  <c r="I48"/>
  <c r="O44"/>
  <c r="I44"/>
  <c r="I38"/>
  <c r="O39"/>
  <c r="I39"/>
  <c r="I29"/>
  <c r="O34"/>
  <c r="I34"/>
  <c r="O30"/>
  <c r="I30"/>
  <c r="I8"/>
  <c r="O25"/>
  <c r="I25"/>
  <c r="O21"/>
  <c r="I21"/>
  <c r="O17"/>
  <c r="I17"/>
  <c r="O13"/>
  <c r="I13"/>
  <c r="O9"/>
  <c r="I9"/>
  <c i="12" r="I3"/>
  <c r="I257"/>
  <c r="O297"/>
  <c r="I297"/>
  <c r="O294"/>
  <c r="I294"/>
  <c r="O291"/>
  <c r="I291"/>
  <c r="O288"/>
  <c r="I288"/>
  <c r="O285"/>
  <c r="I285"/>
  <c r="O282"/>
  <c r="I282"/>
  <c r="O279"/>
  <c r="I279"/>
  <c r="O276"/>
  <c r="I276"/>
  <c r="O273"/>
  <c r="I273"/>
  <c r="O270"/>
  <c r="I270"/>
  <c r="O267"/>
  <c r="I267"/>
  <c r="O264"/>
  <c r="I264"/>
  <c r="O261"/>
  <c r="I261"/>
  <c r="O258"/>
  <c r="I258"/>
  <c r="I244"/>
  <c r="O254"/>
  <c r="I254"/>
  <c r="O251"/>
  <c r="I251"/>
  <c r="O248"/>
  <c r="I248"/>
  <c r="O245"/>
  <c r="I245"/>
  <c r="I240"/>
  <c r="O241"/>
  <c r="I241"/>
  <c r="I221"/>
  <c r="O237"/>
  <c r="I237"/>
  <c r="O234"/>
  <c r="I234"/>
  <c r="O231"/>
  <c r="I231"/>
  <c r="O228"/>
  <c r="I228"/>
  <c r="O225"/>
  <c r="I225"/>
  <c r="O222"/>
  <c r="I222"/>
  <c r="I22"/>
  <c r="O218"/>
  <c r="I218"/>
  <c r="O215"/>
  <c r="I215"/>
  <c r="O212"/>
  <c r="I212"/>
  <c r="O209"/>
  <c r="I209"/>
  <c r="O206"/>
  <c r="I206"/>
  <c r="O203"/>
  <c r="I203"/>
  <c r="O200"/>
  <c r="I200"/>
  <c r="O197"/>
  <c r="I197"/>
  <c r="O194"/>
  <c r="I194"/>
  <c r="O191"/>
  <c r="I191"/>
  <c r="O188"/>
  <c r="I188"/>
  <c r="O185"/>
  <c r="I185"/>
  <c r="O182"/>
  <c r="I182"/>
  <c r="O179"/>
  <c r="I179"/>
  <c r="O176"/>
  <c r="I176"/>
  <c r="O173"/>
  <c r="I173"/>
  <c r="O170"/>
  <c r="I170"/>
  <c r="O167"/>
  <c r="I167"/>
  <c r="O164"/>
  <c r="I164"/>
  <c r="O161"/>
  <c r="I161"/>
  <c r="O158"/>
  <c r="I158"/>
  <c r="O155"/>
  <c r="I155"/>
  <c r="O152"/>
  <c r="I152"/>
  <c r="O149"/>
  <c r="I149"/>
  <c r="O146"/>
  <c r="I146"/>
  <c r="O143"/>
  <c r="I143"/>
  <c r="O140"/>
  <c r="I140"/>
  <c r="O137"/>
  <c r="I137"/>
  <c r="O134"/>
  <c r="I134"/>
  <c r="O131"/>
  <c r="I131"/>
  <c r="O128"/>
  <c r="I128"/>
  <c r="O125"/>
  <c r="I125"/>
  <c r="O122"/>
  <c r="I122"/>
  <c r="O119"/>
  <c r="I119"/>
  <c r="O116"/>
  <c r="I116"/>
  <c r="O113"/>
  <c r="I113"/>
  <c r="O110"/>
  <c r="I110"/>
  <c r="O107"/>
  <c r="I107"/>
  <c r="O104"/>
  <c r="I104"/>
  <c r="O101"/>
  <c r="I101"/>
  <c r="O98"/>
  <c r="I98"/>
  <c r="O95"/>
  <c r="I95"/>
  <c r="O92"/>
  <c r="I92"/>
  <c r="O89"/>
  <c r="I89"/>
  <c r="O86"/>
  <c r="I86"/>
  <c r="O83"/>
  <c r="I83"/>
  <c r="O80"/>
  <c r="I80"/>
  <c r="O77"/>
  <c r="I77"/>
  <c r="O74"/>
  <c r="I74"/>
  <c r="O71"/>
  <c r="I71"/>
  <c r="O68"/>
  <c r="I68"/>
  <c r="O65"/>
  <c r="I65"/>
  <c r="O62"/>
  <c r="I62"/>
  <c r="O59"/>
  <c r="I59"/>
  <c r="O56"/>
  <c r="I56"/>
  <c r="O53"/>
  <c r="I53"/>
  <c r="O50"/>
  <c r="I50"/>
  <c r="O47"/>
  <c r="I47"/>
  <c r="O44"/>
  <c r="I44"/>
  <c r="O41"/>
  <c r="I41"/>
  <c r="O38"/>
  <c r="I38"/>
  <c r="O35"/>
  <c r="I35"/>
  <c r="O32"/>
  <c r="I32"/>
  <c r="O29"/>
  <c r="I29"/>
  <c r="O26"/>
  <c r="I26"/>
  <c r="O23"/>
  <c r="I23"/>
  <c r="I18"/>
  <c r="O19"/>
  <c r="I19"/>
  <c r="I8"/>
  <c r="O15"/>
  <c r="I15"/>
  <c r="O12"/>
  <c r="I12"/>
  <c r="O9"/>
  <c r="I9"/>
  <c i="11" r="I3"/>
  <c r="I80"/>
  <c r="O81"/>
  <c r="I81"/>
  <c r="I39"/>
  <c r="O76"/>
  <c r="I76"/>
  <c r="O72"/>
  <c r="I72"/>
  <c r="O68"/>
  <c r="I68"/>
  <c r="O64"/>
  <c r="I64"/>
  <c r="O60"/>
  <c r="I60"/>
  <c r="O56"/>
  <c r="I56"/>
  <c r="O52"/>
  <c r="I52"/>
  <c r="O48"/>
  <c r="I48"/>
  <c r="O44"/>
  <c r="I44"/>
  <c r="O40"/>
  <c r="I40"/>
  <c r="I30"/>
  <c r="O35"/>
  <c r="I35"/>
  <c r="O31"/>
  <c r="I31"/>
  <c r="I17"/>
  <c r="O26"/>
  <c r="I26"/>
  <c r="O22"/>
  <c r="I22"/>
  <c r="O18"/>
  <c r="I18"/>
  <c r="I8"/>
  <c r="O13"/>
  <c r="I13"/>
  <c r="O9"/>
  <c r="I9"/>
  <c i="10" r="I3"/>
  <c r="I53"/>
  <c r="O70"/>
  <c r="I70"/>
  <c r="O66"/>
  <c r="I66"/>
  <c r="O62"/>
  <c r="I62"/>
  <c r="O58"/>
  <c r="I58"/>
  <c r="O54"/>
  <c r="I54"/>
  <c r="I48"/>
  <c r="O49"/>
  <c r="I49"/>
  <c r="I39"/>
  <c r="O44"/>
  <c r="I44"/>
  <c r="O40"/>
  <c r="I40"/>
  <c r="I30"/>
  <c r="O35"/>
  <c r="I35"/>
  <c r="O31"/>
  <c r="I31"/>
  <c r="I17"/>
  <c r="O26"/>
  <c r="I26"/>
  <c r="O22"/>
  <c r="I22"/>
  <c r="O18"/>
  <c r="I18"/>
  <c r="I8"/>
  <c r="O13"/>
  <c r="I13"/>
  <c r="O9"/>
  <c r="I9"/>
  <c i="9" r="I3"/>
  <c r="I212"/>
  <c r="O257"/>
  <c r="I257"/>
  <c r="O253"/>
  <c r="I253"/>
  <c r="O249"/>
  <c r="I249"/>
  <c r="O245"/>
  <c r="I245"/>
  <c r="O241"/>
  <c r="I241"/>
  <c r="O237"/>
  <c r="I237"/>
  <c r="O233"/>
  <c r="I233"/>
  <c r="O229"/>
  <c r="I229"/>
  <c r="O225"/>
  <c r="I225"/>
  <c r="O221"/>
  <c r="I221"/>
  <c r="O217"/>
  <c r="I217"/>
  <c r="O213"/>
  <c r="I213"/>
  <c r="I199"/>
  <c r="O208"/>
  <c r="I208"/>
  <c r="O204"/>
  <c r="I204"/>
  <c r="O200"/>
  <c r="I200"/>
  <c r="I182"/>
  <c r="O195"/>
  <c r="I195"/>
  <c r="O191"/>
  <c r="I191"/>
  <c r="O187"/>
  <c r="I187"/>
  <c r="O183"/>
  <c r="I183"/>
  <c r="I173"/>
  <c r="O178"/>
  <c r="I178"/>
  <c r="O174"/>
  <c r="I174"/>
  <c r="I124"/>
  <c r="O169"/>
  <c r="I169"/>
  <c r="O165"/>
  <c r="I165"/>
  <c r="O161"/>
  <c r="I161"/>
  <c r="O157"/>
  <c r="I157"/>
  <c r="O153"/>
  <c r="I153"/>
  <c r="O149"/>
  <c r="I149"/>
  <c r="O145"/>
  <c r="I145"/>
  <c r="O141"/>
  <c r="I141"/>
  <c r="O137"/>
  <c r="I137"/>
  <c r="O133"/>
  <c r="I133"/>
  <c r="O129"/>
  <c r="I129"/>
  <c r="O125"/>
  <c r="I125"/>
  <c r="I103"/>
  <c r="O120"/>
  <c r="I120"/>
  <c r="O116"/>
  <c r="I116"/>
  <c r="O112"/>
  <c r="I112"/>
  <c r="O108"/>
  <c r="I108"/>
  <c r="O104"/>
  <c r="I104"/>
  <c r="I78"/>
  <c r="O99"/>
  <c r="I99"/>
  <c r="O95"/>
  <c r="I95"/>
  <c r="O91"/>
  <c r="I91"/>
  <c r="O87"/>
  <c r="I87"/>
  <c r="O83"/>
  <c r="I83"/>
  <c r="O79"/>
  <c r="I79"/>
  <c r="I33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I8"/>
  <c r="O29"/>
  <c r="I29"/>
  <c r="O25"/>
  <c r="I25"/>
  <c r="O21"/>
  <c r="I21"/>
  <c r="O17"/>
  <c r="I17"/>
  <c r="O13"/>
  <c r="I13"/>
  <c r="O9"/>
  <c r="I9"/>
  <c i="8" r="I3"/>
  <c r="I8"/>
  <c r="O13"/>
  <c r="I13"/>
  <c r="O9"/>
  <c r="I9"/>
  <c i="7" r="I3"/>
  <c r="I8"/>
  <c r="O21"/>
  <c r="I21"/>
  <c r="O17"/>
  <c r="I17"/>
  <c r="O13"/>
  <c r="I13"/>
  <c r="O9"/>
  <c r="I9"/>
  <c i="6" r="I3"/>
  <c r="I37"/>
  <c r="O38"/>
  <c r="I38"/>
  <c r="I8"/>
  <c r="O33"/>
  <c r="I33"/>
  <c r="O29"/>
  <c r="I29"/>
  <c r="O25"/>
  <c r="I25"/>
  <c r="O21"/>
  <c r="I21"/>
  <c r="O17"/>
  <c r="I17"/>
  <c r="O13"/>
  <c r="I13"/>
  <c r="O9"/>
  <c r="I9"/>
  <c i="5" r="I3"/>
  <c r="I135"/>
  <c r="O168"/>
  <c r="I168"/>
  <c r="O164"/>
  <c r="I164"/>
  <c r="O160"/>
  <c r="I160"/>
  <c r="O156"/>
  <c r="I156"/>
  <c r="O152"/>
  <c r="I152"/>
  <c r="O148"/>
  <c r="I148"/>
  <c r="O144"/>
  <c r="I144"/>
  <c r="O140"/>
  <c r="I140"/>
  <c r="O136"/>
  <c r="I136"/>
  <c r="I130"/>
  <c r="O131"/>
  <c r="I131"/>
  <c r="I89"/>
  <c r="O126"/>
  <c r="I126"/>
  <c r="O122"/>
  <c r="I122"/>
  <c r="O118"/>
  <c r="I118"/>
  <c r="O114"/>
  <c r="I114"/>
  <c r="O110"/>
  <c r="I110"/>
  <c r="O106"/>
  <c r="I106"/>
  <c r="O102"/>
  <c r="I102"/>
  <c r="O98"/>
  <c r="I98"/>
  <c r="O94"/>
  <c r="I94"/>
  <c r="O90"/>
  <c r="I90"/>
  <c r="I84"/>
  <c r="O85"/>
  <c r="I85"/>
  <c r="I79"/>
  <c r="O80"/>
  <c r="I80"/>
  <c r="I70"/>
  <c r="O75"/>
  <c r="I75"/>
  <c r="O71"/>
  <c r="I71"/>
  <c r="I21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4" r="I3"/>
  <c r="I130"/>
  <c r="O163"/>
  <c r="I163"/>
  <c r="O159"/>
  <c r="I159"/>
  <c r="O155"/>
  <c r="I155"/>
  <c r="O151"/>
  <c r="I151"/>
  <c r="O147"/>
  <c r="I147"/>
  <c r="O143"/>
  <c r="I143"/>
  <c r="O139"/>
  <c r="I139"/>
  <c r="O135"/>
  <c r="I135"/>
  <c r="O131"/>
  <c r="I131"/>
  <c r="I125"/>
  <c r="O126"/>
  <c r="I126"/>
  <c r="I92"/>
  <c r="O121"/>
  <c r="I121"/>
  <c r="O117"/>
  <c r="I117"/>
  <c r="O113"/>
  <c r="I113"/>
  <c r="O109"/>
  <c r="I109"/>
  <c r="O105"/>
  <c r="I105"/>
  <c r="O101"/>
  <c r="I101"/>
  <c r="O97"/>
  <c r="I97"/>
  <c r="O93"/>
  <c r="I93"/>
  <c r="I87"/>
  <c r="O88"/>
  <c r="I88"/>
  <c r="I74"/>
  <c r="O83"/>
  <c r="I83"/>
  <c r="O79"/>
  <c r="I79"/>
  <c r="O75"/>
  <c r="I75"/>
  <c r="I17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3" r="I3"/>
  <c r="I53"/>
  <c r="O62"/>
  <c r="I62"/>
  <c r="O58"/>
  <c r="I58"/>
  <c r="O54"/>
  <c r="I54"/>
  <c r="I8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  <c i="2" r="I3"/>
  <c r="I8"/>
  <c r="O68"/>
  <c r="I68"/>
  <c r="O64"/>
  <c r="I64"/>
  <c r="O60"/>
  <c r="I60"/>
  <c r="O57"/>
  <c r="I57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<sst xmlns="http://schemas.openxmlformats.org/spreadsheetml/2006/main">
  <si>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</si>
  <si>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</si>
  <si>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</si>
  <si>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</si>
  <si>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</si>
  <si>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36519</t>
  </si>
  <si>
    <t>Most ev.č. 28447-1 Horní Brusnice (KHK)_neoceněný</t>
  </si>
  <si>
    <t>SO 000.1</t>
  </si>
  <si>
    <t>O</t>
  </si>
  <si>
    <t>Rozpočet:</t>
  </si>
  <si>
    <t>Všeobecné a předběžné položky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</si>
  <si>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</si>
  <si>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</si>
  <si>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</si>
  <si>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</si>
  <si>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</si>
  <si>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</si>
  <si>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</si>
  <si>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</si>
  <si>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</si>
  <si>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</si>
  <si>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</si>
  <si>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</si>
  <si>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</si>
  <si>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</si>
  <si>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</si>
  <si>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</si>
  <si>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</si>
  <si>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</si>
  <si>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</si>
  <si>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</si>
  <si>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Zajištění inženýrských sítí během realizace stavby dle požadavků správců. Nutné vytyčení všech podzemních sítí s protokolárním zápisem příslušných správců. Přesnou polohu podzemních vedení ověřit ručně kopanými sondami, zajištění sloupů NN na okrajích stavby - provizorní kotvení, vzpěry. Zajištění stavby proti škodám na okolních pozemcích a objektech.</t>
  </si>
  <si>
    <t>VV</t>
  </si>
  <si>
    <t>"celkem "1 = 1,000 [A]</t>
  </si>
  <si>
    <t>TS</t>
  </si>
  <si>
    <t>Položka zahrnuje:
- veškeré náklady spojené s ochranou inženýrských sítí
Položka nezahrnuje:
- x</t>
  </si>
  <si>
    <t>02910</t>
  </si>
  <si>
    <t>OSTATNÍ POŽADAVKY - ZEMĚMĚŘIČSKÁ MĚŘENÍ</t>
  </si>
  <si>
    <t>Zaměření skutečného provedení díla ke kolaudaci stavby v délce stavby 
3x tištěné paré + 1x CD</t>
  </si>
  <si>
    <t>1 = 1,000 [A]</t>
  </si>
  <si>
    <t>zahrnuje veškeré náklady spojené s objednatelem požadovanými pracemi, 
- pro stanovení orientační investorské ceny určete jednotkovou cenu jako 1% odhadované ceny stavby</t>
  </si>
  <si>
    <t>02911</t>
  </si>
  <si>
    <t>A</t>
  </si>
  <si>
    <t>OSTATNÍ POŽADAVKY - ZEMĚMĚŘICKÉ ZAMĚŘENÍ</t>
  </si>
  <si>
    <t xml:space="preserve">Veškerá nutná zaměření nutná k realizaci díla (např. zaměření stavby před výstavbou, vytyčení stavby a obvodu staveniště apod.) -3x tištěné paré + el. nosič),  
PEVNÁ CENA</t>
  </si>
  <si>
    <t>Položka zahrnuje:
- veškeré náklady spojené s objednatelem požadovanými pracemi
Položka nezahrnuje:
- x</t>
  </si>
  <si>
    <t>B</t>
  </si>
  <si>
    <t xml:space="preserve">Veškerá nutná zaměření nutná k uvedení stavby do užívání a řádnému předání dokončeného díla (- zaměření skutečného provedení díla v délce 350 m -3x tištěné paré + el. nosič).  
 Zaměření skutečného provedení díla ke kolaudaci stavby v délce stavby  tj. 350 m. 
 Geodetická část dokumentace skutečného provedení díla v soutisku s katastrální mapou.
PEVNÁ CENA</t>
  </si>
  <si>
    <t>C</t>
  </si>
  <si>
    <t xml:space="preserve">- Geodetické zaměření a vyhodnocení základní polohové situace (ZPS) dokončené stavby v jednotném výměnném formátu digitální technické mapy (dále jen „JVF DTM“) podle vyhlášky č. 393/2020 Sb., ve znění pozdějších předpisů a jeho předání prostřednictvím aplikace napojené na službu informačního systému digitální technické mapy veřejné správy (dále jen „IS DMVS“) prostřednictvím autorizovaného zeměměřičského inženýra. Dokladem o splnění této povinnosti je potvrzení o úspěšném nahrání ZPS dokončené stavby do IS DMVS.
- Geodetické zaměření a vyhodnocení dokončené stavby ve vztahu k poloze průběhů stavbou vyvolaných přeložek nebo změn sítí technické infrastruktury ve vlastnictví Královéhradeckého kraje (TI) a dopravní infrastruktury (DI), včetně ochranných pásem, v jednotném výměnného formátu digitální technické mapy podle vyhlášky č. 393/2020 Sb., ve znění pozdějších předpisů a jeho předání příslušnému editorovi TI a DI SSKHK k následnému zadání do systému digitální technické mapy kraje (DTM) prostřednictvím IS DMVS. Dokladem o splnění této povinnosti bude potvrzení příslušného editora TI a DI o úspěšném nahrání do IS DMVS.
3x tištěné paré + el. nosič   
PEVNÁ CENA</t>
  </si>
  <si>
    <t>D</t>
  </si>
  <si>
    <t>Zaměření vrstev pro určení kubatur sanací (dle zaměření příčných řezů v PD) a pro určení kubatur konstrukčních vrstev a celkových plošných a délkových výměr. Délka úseku 350 m.
PEVNÁ CENA</t>
  </si>
  <si>
    <t>E</t>
  </si>
  <si>
    <t>Geodetické zaměření a vyhodnocení vybraných prvků silničního majetku, kterých se provádění Díla týká a jsou součástí pasportního systému SSKHK podle datového předpisu (https://www.sskhk.cz/files/file-tinyfilemanager/ISPSM/Datovy_predpis.zip) pro pasport silničního majetku včetně pořízení potřebných popisných informací apod. Dokladem o splnění této povinnosti bude potvrzení příslušného editora SSKHK o správnosti převzaté struktury a obsahu dat.
PEVNÁ CENA</t>
  </si>
  <si>
    <t>F</t>
  </si>
  <si>
    <t>Geometrický oddělovací plán pro majetkové vypořádání vlastnických vztahů. Včetně odsouhlasení TDS a projednání a potvrzený katastrálním úřadem. Délka stavby 350 m. 8 vlastníků
PEVNÁ CENA</t>
  </si>
  <si>
    <t>"celkem pro 8 vlastníků "1 = 1,000 [A]</t>
  </si>
  <si>
    <t>02930</t>
  </si>
  <si>
    <t>OSTATNÍ POŽADAVKY - UMĚLECKÁ DÍLA</t>
  </si>
  <si>
    <t>zajištění a ochrana kulturní památky "Socha sv. Josefa s Ježíškem"
bednění, clona z geotextilie</t>
  </si>
  <si>
    <t>zahrnuje veškeré náklady spojené s objednatelem požadovanými pracemi a díly</t>
  </si>
  <si>
    <t>02940</t>
  </si>
  <si>
    <t>OSTATNÍ POŽADAVKY - VYPRACOVÁNÍ DOKUMENTACE</t>
  </si>
  <si>
    <t xml:space="preserve">Havarijní plán a protipovodňový plán (2x tištěné paré 1x el. nosič  ).    
PEVNÁ CENA</t>
  </si>
  <si>
    <t>zahrnuje veškeré náklady spojené s objednatelem požadovanými pracemi</t>
  </si>
  <si>
    <t>Dokumentace skutečného provedení stavby. Výkresy a související písemnosti zhotovené stavby potřebné pro její evidenci. Výkresy odchylek a změn stavby oproti PDPS. Ověřené podpisem odpovědného zástupce zhotovitele a správce stavby - tiskem ve 3 vyhotoveních + el. nosič
PEVNÁ CENA</t>
  </si>
  <si>
    <t>Vypracování plánu sledování a údržby mostu</t>
  </si>
  <si>
    <t>02943</t>
  </si>
  <si>
    <t>OSTATNÍ POŽADAVKY - VYPRACOVÁNÍ RDS</t>
  </si>
  <si>
    <t>Realizační dokumentace stavby pro řešené stavební objekty (tiskem 3x + el. nosič). Obsah dle směrnice pro dokumentaci staveb PK, v souladu s PDPS. Řeší podrobnosti pro kvalitní a bezpečné zhotovení stavby. Mimo jiné zahrnuje vypracování souřadnicového a výškového pokrytí komunikace, zahuštění příčných řezů pro plynulé řešení, detaily oprav poruch dle TP 82 - Katalog poruch netuhých vozovek, aktualizace dopracování dopravního značení. Detaily řešení propustků, detaily mostu. Vypracuje autorizovaná osoba. Odsouhlasí správce stavby. Délka stavby 350 m.
PEVNÁ CENA</t>
  </si>
  <si>
    <t>02946</t>
  </si>
  <si>
    <t>OSTAT POŽADAVKY - FOTODOKUMENTACE</t>
  </si>
  <si>
    <t>Fotodokumentace stavby
- 1x měsíčně zpráva o průběhu výstavby doplněná o sadu barevných fotografií v tištěné i elektronické formě
- 3x závěřečná fotodokumentace s popisem v tištěné i elektronické formě
Délka stavby 350 m.
PEVNÁ CENA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</si>
  <si>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</si>
  <si>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02950</t>
  </si>
  <si>
    <t>OSTATNÍ POŽADAVKY - POSUDKY, KONTROLY, REVIZNÍ ZPRÁVY</t>
  </si>
  <si>
    <t>Pasportizace zástavby a objektů, které mohou být dotčeny stavbou před zahájením stavebních prací v průběhu a na konci stavebních prací. Délka stavby 350 m.</t>
  </si>
  <si>
    <t>02991</t>
  </si>
  <si>
    <t>OSTATNÍ POŽADAVKY - INFORMAČNÍ TABULE</t>
  </si>
  <si>
    <t>KUS</t>
  </si>
  <si>
    <t>Náklady na zřízení informačních tabulí s údaji o stavbě s textem dle vzoru objednatele, včetně ukotvení. Po ukončení stavby odstranění.
PEVNÁ CENA</t>
  </si>
  <si>
    <t>"celkem "2 = 2,000 [A]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</si>
  <si>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</si>
  <si>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SO 001.1</t>
  </si>
  <si>
    <t>Příprava území</t>
  </si>
  <si>
    <t>1</t>
  </si>
  <si>
    <t>Zemní práce</t>
  </si>
  <si>
    <t>11120</t>
  </si>
  <si>
    <t>ODSTRANĚNÍ KŘOVIN</t>
  </si>
  <si>
    <t>M2</t>
  </si>
  <si>
    <t>včetně odvozu a štěpkování</t>
  </si>
  <si>
    <t>"podél III/28447 vlevo" 44+40*2,5 = 144,000 [A]_x000d_
 "u mostu vlevo "221 = 221,000 [B]_x000d_
 "u mostu vpravo" 64 = 64,000 [C]_x000d_
 "Celkem: "A+B+C = 429,000 [D]</t>
  </si>
  <si>
    <t>odstranění křovin a stromů do průměru 100 mm
doprava dřevin bez ohledu na vzdálenost
spálení na hromadách nebo štěpkování</t>
  </si>
  <si>
    <t>11211</t>
  </si>
  <si>
    <t>KÁCENÍ STROMŮ D KMENE DO 0,5M</t>
  </si>
  <si>
    <t>"dle situace kácení a inventarizačních tabulek"_x000d_
 1 = 1,000 [A]</t>
  </si>
  <si>
    <t>Kácení stromů se měří v [ks] poražených stromů (průměr stromů se měří v místě řezu) a zahrnuje zejména:
- poražení stromu a osekání větví
- spálení větví na hromadách nebo štěpkování
- dopravu a uložení kmenů, případné další práce s nimi dle pokynů zadávací dokumentace</t>
  </si>
  <si>
    <t>11212</t>
  </si>
  <si>
    <t>KÁCENÍ STROMŮ D KMENE DO 0,9M</t>
  </si>
  <si>
    <t>"dle situace kácení a inventarizačních tabulek"_x000d_
 6 = 6,000 [A]</t>
  </si>
  <si>
    <t>11213</t>
  </si>
  <si>
    <t>KÁCENÍ STROMŮ D KMENE PŘES 0,9M</t>
  </si>
  <si>
    <t>11221</t>
  </si>
  <si>
    <t>ODSTRANĚNÍ PAŘEZŮ D DO 0,5M</t>
  </si>
  <si>
    <t>odstranění pařezů, odvoz na skládku, uložení na skládku, poplatek za skládku
včetně zásypu jámy zeminou vhodnou dle ČSN 73 6133</t>
  </si>
  <si>
    <t>Odstranění pařezů se měří v [ks] vytrhaných nebo vykopaných pařezů a zahrnuje zejména:
- vytrhání nebo vykopání pařezů
- veškeré zemní práce spojené s odstraněním pařezů
- dopravu a uložení pařezů, případně další práce s nimi dle pokynů zadávací dokumentace
- zásyp jam po pařezech</t>
  </si>
  <si>
    <t>11222</t>
  </si>
  <si>
    <t>ODSTRANĚNÍ PAŘEZŮ D DO 0,9M</t>
  </si>
  <si>
    <t>"dle situace kácení a inventarizačních tabulek"_x000d_
 6"kácené stromy" = 6,000 [A]_x000d_
 3"již pokácené stromy v místě stavby" = 3,000 [B]_x000d_
 "Celkem: "A+B = 9,000 [C]</t>
  </si>
  <si>
    <t>11223</t>
  </si>
  <si>
    <t>ODSTRANĚNÍ PAŘEZŮ D PŘES 0,9M</t>
  </si>
  <si>
    <t>184721</t>
  </si>
  <si>
    <t>ZDRAVOTNÍ ŘEZ VĚTVÍ STROMŮ D DO 50CM</t>
  </si>
  <si>
    <t>prořezání ponechávaných stromů pro zajištění průjezdného průřezu</t>
  </si>
  <si>
    <t>10*3 = 30,000 [A]</t>
  </si>
  <si>
    <t>zahrnuje:
odstranění větví suchých a odumírajících
odstranění větví nevhodných po stránce tvaru a budoucího vývoje koruny
odstranění větví napadených patogenními organismy
odstranění větví se silně sníženou vitalitou
odstranění sekundárních výhonů</t>
  </si>
  <si>
    <t>18481</t>
  </si>
  <si>
    <t>OCHRANA STROMŮ BEDNĚNÍM</t>
  </si>
  <si>
    <t>ochrana ponechávaných stromů dle ČSN 83 9061</t>
  </si>
  <si>
    <t>"ponechané stromy v rozsahu stavby"_x000d_
 4*2,0*0,4"průměrné bednění na jeden strom" = 3,200 [A]_x000d_
 "na základě stávajícího stavu"_x000d_
 10*a = 32,000 [B]</t>
  </si>
  <si>
    <t>položka zahrnuje veškerý materiál, výrobky a polotovary, včetně mimostaveništní a vnitrostaveništní dopravy (rovněž přesuny), včetně naložení a složení, případně s uložením</t>
  </si>
  <si>
    <t>184A1</t>
  </si>
  <si>
    <t>VYSAZOVÁNÍ KEŘŮ LISTNATÝCH S BALEM VČETNĚ VÝKOPU JAMKY</t>
  </si>
  <si>
    <t>keře živého plotu na p.p.č. 1521/1 na hranici stavby - náhrada dle požadavku majitele</t>
  </si>
  <si>
    <t>10 = 10,000 [A]</t>
  </si>
  <si>
    <t xml:space="preserve">Položka vysazování keřů zahrnuje dodávku projektem předepsaných  keřů,  hloubení jamek (min. rozměry pro keře 30/30/30cm) s event. výměnou půdy, s hnojením anorganickým
hnojivem a přídavkem organického hnojiva dle PD, zálivku,  a pod.
položka zahrnuje veškerý materiál, výrobky a polotovary, včetně mimostaveništní a
vnitrostaveništní dopravy (rovněž přesuny), včetně naložení a složení, případně s uložením</t>
  </si>
  <si>
    <t>184C1</t>
  </si>
  <si>
    <t>VYSAZOVÁNÍ KEŘŮ JEHLIČNATÝCH S BALEM VČETNĚ VÝKOPU JAMKY</t>
  </si>
  <si>
    <t>ozdobné keře na p.p.č. 221/13 na hranici stavby - náhrada dle požadavku majitele</t>
  </si>
  <si>
    <t>3 = 3,000 [A]</t>
  </si>
  <si>
    <t xml:space="preserve">Položka vysazování keřů zahrnuje dodávku projektem předepsaných  keřů, hloubení jamek (min. rozměry pro keře 30/30/30cm) s event. výměnou půdy, s hnojením anorganickým
hnojivem a přídavkem organického hnojiva min. 2kg pro keře, zálivku, kůly, a pod. položka zahrnuje veškerý materiál, výrobky a polotovary, včetně mimostaveništní a
vnitrostaveništní dopravy (rovněž přesuny), včetně naložení a složení, případně s uložením</t>
  </si>
  <si>
    <t>9</t>
  </si>
  <si>
    <t>Ostatní konstrukce a práce</t>
  </si>
  <si>
    <t>914123</t>
  </si>
  <si>
    <t>DOPRAVNÍ ZNAČKY ZÁKLADNÍ VELIKOSTI OCELOVÉ FÓLIE TŘ 1 - DEMONTÁŽ</t>
  </si>
  <si>
    <t>odstraněný materiál majetkem zhotovitele</t>
  </si>
  <si>
    <t>"dle stávajícího stavu"_x000d_
 25+9 = 34,000 [A]</t>
  </si>
  <si>
    <t>Položka zahrnuje odstranění, demontáž a odklizení materiálu s odvozem na předepsané místo</t>
  </si>
  <si>
    <t>914913</t>
  </si>
  <si>
    <t>SLOUPKY A STOJKY DZ Z OCEL TRUBEK ZABETON DEMONTÁŽ</t>
  </si>
  <si>
    <t>"dle stávajícího stavu"_x000d_
 16 = 16,000 [A]</t>
  </si>
  <si>
    <t>966842</t>
  </si>
  <si>
    <t>ODSTRANĚNÍ OPLOCENÍ Z DRÁT PLETIVA</t>
  </si>
  <si>
    <t>M</t>
  </si>
  <si>
    <t>"Odečteno z výkresu Situace:"_x000d_
 7,5 = 7,500 [A]</t>
  </si>
  <si>
    <t>položka zahrnuje:
- kompletní bourací práce včetně odstranění základových konstrukcí a nezbytného rozsahu zemních prací,
- veškerou manipulaci s vybouranou sutí a hmotami včetně uložení na skládku,
- veškeré další práce plynoucí z technologického předpisu a z platných předpisů,
- odstranění sloupků z jiného materiálu, odstranění vrat a vrátek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</si>
  <si>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101</t>
  </si>
  <si>
    <t>Silnice III/28442</t>
  </si>
  <si>
    <t>015111</t>
  </si>
  <si>
    <t xml:space="preserve">POPLATKY ZA LIKVIDACI ODPADŮ NEKONTAMINOVANÝCH - 17 05 04  VYTĚŽENÉ ZEMINY A HORNINY -  I. TŘÍDA TĚŽITELNOSTI</t>
  </si>
  <si>
    <t>T</t>
  </si>
  <si>
    <t>"pol. 12373 "683,130*2,0 = 1366,260 [A]_x000d_
 "Mezisoučet "1366.260000 = 1366,260 [B]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</si>
  <si>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</si>
  <si>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015330</t>
  </si>
  <si>
    <t xml:space="preserve">POPLATKY ZA LIKVIDACI ODPADŮ NEKONTAMINOVANÝCH - 17 05 04  KAMENNÁ SUŤ</t>
  </si>
  <si>
    <t>"pol. 11329 "4,83*2,6 = 12,558 [A]_x000d_
 "pol. 11332 "510,755*1,9 = 970,435 [B]_x000d_
 "Mezisoučet "982.993000 = 982,993 [C]</t>
  </si>
  <si>
    <t>11329</t>
  </si>
  <si>
    <t>ODSTRANĚNÍ ZPEVNĚNÝCH PLOCH, PŘÍKOPŮ A RIGOLŮ Z LOMOVÉHO KAMENE</t>
  </si>
  <si>
    <t>M3</t>
  </si>
  <si>
    <t>"Odečteno z výkresu Situace:"_x000d_
 32,2*0,15 = 4,830 [A]</t>
  </si>
  <si>
    <t>Položka zahrnuje i odstranění podkladu, veškerou manipulaci s vybouraným materiálem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</si>
  <si>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</t>
  </si>
  <si>
    <t>ODSTRANĚNÍ PODKLADŮ ZPEVNĚNÝCH PLOCH Z KAMENIVA NESTMELENÉHO</t>
  </si>
  <si>
    <t>"Odečteno z výkresu Situace:"_x000d_
 "v místě komunikace:" 1432,9*0,35 = 501,515 [A]_x000d_
 "v místě výměny konstrukčních vrstev: "184,8*0,05 = 9,240 [B]_x000d_
 a+b = 510,755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</si>
  <si>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</si>
  <si>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</t>
  </si>
  <si>
    <t>FRÉZOVÁNÍ ZPEVNĚNÝCH PLOCH ASFALTOVÝCH</t>
  </si>
  <si>
    <t>"Odečteno z výkresu Situace:"_x000d_
 1201,2*0,1 = 120,120 [A]</t>
  </si>
  <si>
    <t>113742</t>
  </si>
  <si>
    <t>FRÉZOVÁNÍ ZPEVNĚNÝCH PLOCH ASFALTOVÝCH TL. DO 40MM</t>
  </si>
  <si>
    <t>Frézování obrusné vrstvy v místě stupňovitého napojení na stávající stav</t>
  </si>
  <si>
    <t>"Odečteno z výkresu Situace:"_x000d_
 46,0 = 46,000 [A]</t>
  </si>
  <si>
    <t>113744</t>
  </si>
  <si>
    <t>FRÉZOVÁNÍ ZPEVNĚNÝCH PLOCH ASFALTOVÝCH TL. DO 60MM</t>
  </si>
  <si>
    <t>Frézování ložné vrstvy v místě stupňovitého napojení na stávající stav</t>
  </si>
  <si>
    <t>"Odečteno z výkresu Situace:"_x000d_
 22,9 = 22,900 [A]</t>
  </si>
  <si>
    <t>113766</t>
  </si>
  <si>
    <t>FRÉZOVÁNÍ DRÁŽKY PRŮŘEZU DO 800MM2 V ASFALTOVÉ VOZOVCE</t>
  </si>
  <si>
    <t>Drážka pro zálivku za horka</t>
  </si>
  <si>
    <t>"Odečteno z výkresu Situace:"_x000d_
 "Konce úseku: "32,6 = 32,600 [A]</t>
  </si>
  <si>
    <t>Položka zahrnuje veškerou manipulaci s vybouranou sutí a s vybouranými hmotami vč. uložení na skládku.</t>
  </si>
  <si>
    <t>12110</t>
  </si>
  <si>
    <t>SEJMUTÍ ORNICE NEBO LESNÍ PŮDY</t>
  </si>
  <si>
    <t>"Odečteno z výkresu Situace:"_x000d_
 442,5*0,15 = 66,375 [A]</t>
  </si>
  <si>
    <t>položka zahrnuje sejmutí ornice bez ohledu na tloušťku vrstvy a její vodorovnou dopravu
nezahrnuje uložení na trvalou skládku</t>
  </si>
  <si>
    <t>12373</t>
  </si>
  <si>
    <t>ODKOP PRO SPOD STAVBU SILNIC A ŽELEZNIC TŘ. I</t>
  </si>
  <si>
    <t>Výkop aktivní zóny</t>
  </si>
  <si>
    <t>"Odečteno z výkresu Situace:"_x000d_
 1951,8*0,35 = 683,130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</si>
  <si>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</si>
  <si>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12573</t>
  </si>
  <si>
    <t>VYKOPÁVKY ZE ZEMNÍKŮ A SKLÁDEK TŘ. I</t>
  </si>
  <si>
    <t>"pol. 12110: "66,375 = 66,375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</si>
  <si>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</si>
  <si>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17120</t>
  </si>
  <si>
    <t>ULOŽENÍ SYPANINY DO NÁSYPŮ A NA SKLÁDKY BEZ ZHUTNĚNÍ</t>
  </si>
  <si>
    <t>Uložení ornice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</si>
  <si>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</si>
  <si>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17511</t>
  </si>
  <si>
    <t>OBSYP POTRUBÍ A OBJEKTŮ SE ZHUTNĚNÍM</t>
  </si>
  <si>
    <t>Zatrubnění příkopů</t>
  </si>
  <si>
    <t>"Odečteno z výkresů Situace a Vzorové příčné řezy:"_x000d_
 "Plocha řezu:" 0,85 = 0,850 [A]_x000d_
 "Délka zatrubnění: "24,2 = 24,200 [B]_x000d_
 a*b = 20,570 [C]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</si>
  <si>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</si>
  <si>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17980</t>
  </si>
  <si>
    <t>NÁSYPY Z ARMOVANÝCH ZEMIN Z NAKUPOVANÝCH MATERÁLŮ</t>
  </si>
  <si>
    <t>"Odečteno z výkresů Situace a Vzorové příčné řezy:"_x000d_
 166,8 = 166,800 [A]</t>
  </si>
  <si>
    <t xml:space="preserve">Položka zahrnuje:
- kompletní provedení zemní konstrukce vč.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nezahrnuje armovací sítě
- odvedení nebo obvedení vody v okolí úložiště a v úložišti
- veškeré  pomocné konstrukce umožňující provedení  zemní konstrukce  (příjezdy,  sjezdy,  nájezdy, lešení, podpěrné konstrukce, přemostění, zpevněné plochy, zakrytí a pod.)
- nezahrnuje armovací sítě</t>
  </si>
  <si>
    <t>18110</t>
  </si>
  <si>
    <t>ÚPRAVA PLÁNĚ SE ZHUTNĚNÍM V HORNINĚ TŘ. I</t>
  </si>
  <si>
    <t>"Odečteno z výkresu Situace:"_x000d_
 1951,8 = 1951,800 [A]</t>
  </si>
  <si>
    <t>položka zahrnuje úpravu pláně včetně vyrovnání výškových rozdílů. Míru zhutnění určuje projekt.</t>
  </si>
  <si>
    <t>18220</t>
  </si>
  <si>
    <t>ROZPROSTŘENÍ ORNICE VE SVAHU</t>
  </si>
  <si>
    <t>Zpětné rozprostření ornice v prostorech dotčených stavbou</t>
  </si>
  <si>
    <t>"Odečteno z výkresu Situace:"_x000d_
 66,375 = 66,375 [A]</t>
  </si>
  <si>
    <t>položka zahrnuje:
nutné přemístění ornice z dočasných skládek vzdálených do 50m
rozprostření ornice v předepsané tloušťce ve svahu přes 1:5</t>
  </si>
  <si>
    <t>2</t>
  </si>
  <si>
    <t>Základy</t>
  </si>
  <si>
    <t>21361</t>
  </si>
  <si>
    <t>DRENÁŽNÍ VRSTVY Z GEOTEXTILIE</t>
  </si>
  <si>
    <t xml:space="preserve">separační a ochranná vrstva na pláni nebo parapláni  CBR&gt;3,0</t>
  </si>
  <si>
    <t>"Odečteno z výkresu Situace:"_x000d_
 1952*1,2 = 2342,400 [A]</t>
  </si>
  <si>
    <t>Položka zahrnuje:
- dodávku předepsané geotextilie (včetně nutných přesahů) pro drenážní vrstvu, včetně mimostaveništní a vnitrostaveništní dopravy
- provedení drenážní vrstvy předepsaných rozměrů a předepsaného tvaru</t>
  </si>
  <si>
    <t>21452</t>
  </si>
  <si>
    <t>SANAČNÍ VRSTVY Z KAMENIVA DRCENÉHO</t>
  </si>
  <si>
    <t>"Odečteno z výkresů Situace a Vzorové příčné řezy:"_x000d_
 1951,8*0,35 = 683,130 [A]</t>
  </si>
  <si>
    <t>položka zahrnuje dodávku předepsaného kameniva, mimostaveništní a vnitrostaveništní dopravu a jeho uložení
není-li v zadávací dokumentaci uvedeno jinak, jedná se o nakupovaný materiál</t>
  </si>
  <si>
    <t>289972</t>
  </si>
  <si>
    <t>OPLÁŠTĚNÍ (ZPEVNĚNÍ) Z GEOMŘÍŽOVIN</t>
  </si>
  <si>
    <t>Jednoosá geomříž s tahovou pevností min. 20 kN</t>
  </si>
  <si>
    <t>"Odečteno z výkresů Situace a Vzorové příčné řezy:"_x000d_
 (6,9+9,0)*40 = 636,000 [A]</t>
  </si>
  <si>
    <t>Položka zahrnuje:
- dodávku předepsané geomřížoviny
- úpravu, očištění a ochranu podkladu
- přichycení k podkladu, případně zatížení
- úpravy spojů a zajištění okrajů
- úpravy pro odvodnění
- nutné přesahy
- mimostaveništní a vnitrostaveništní dopravu</t>
  </si>
  <si>
    <t>3</t>
  </si>
  <si>
    <t>Svislé konstrukce</t>
  </si>
  <si>
    <t>33817C</t>
  </si>
  <si>
    <t xml:space="preserve">SLOUPKY PLOTOVÉ Z DÍLCŮ KOVOVÝCH  DO BETONOVÝCH PATEK</t>
  </si>
  <si>
    <t>KS</t>
  </si>
  <si>
    <t>"Odečteno z výkresu Situace:"_x000d_
 3 = 3,000 [A]</t>
  </si>
  <si>
    <t>- dodání a osazení předepsaného sloupku včetně PKO
- případnou betonovou patku z předepsané třídy betonu
- nutné zemní práce</t>
  </si>
  <si>
    <t>5</t>
  </si>
  <si>
    <t>Komunikace</t>
  </si>
  <si>
    <t>56330</t>
  </si>
  <si>
    <t>VOZOVKOVÉ VRSTVY ZE ŠTĚRKODRTI</t>
  </si>
  <si>
    <t>Konstrukce A - ŠDA 0-63 ... 150 mm</t>
  </si>
  <si>
    <t>"Odečteno z výkresů Situace a Vzorové příčné řezy:"_x000d_
 "Konstrukce A: "(1359,79+13,19)*0,153 = 210,066 [A]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</si>
  <si>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</si>
  <si>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56333</t>
  </si>
  <si>
    <t>VOZOVKOVÉ VRSTVY ZE ŠTĚRKODRTI TL. DO 150MM</t>
  </si>
  <si>
    <t>Konstrukce A - ŠDA 0-32 ... 150 mm</t>
  </si>
  <si>
    <t>"Odečteno z výkresů Situace a Vzorové příčné řezy:"_x000d_
 1304,59+13,19 = 1317,780 [A]</t>
  </si>
  <si>
    <t>56963</t>
  </si>
  <si>
    <t>ZPEVNĚNÍ KRAJNIC Z RECYKLOVANÉHO MATERIÁLU TL DO 150MM</t>
  </si>
  <si>
    <t>R-mat 40 RA 0/32</t>
  </si>
  <si>
    <t>"Odečteno z výkresů Situace a Vzorové příčné řezy:"_x000d_
 29,6 = 29,600 [A]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</si>
  <si>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</si>
  <si>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572123</t>
  </si>
  <si>
    <t>INFILTRAČNÍ POSTŘIK Z EMULZE DO 1,0KG/M2</t>
  </si>
  <si>
    <t>Konstrukce A - PI-E ... 0,6 kg/m2</t>
  </si>
  <si>
    <t>"Odečteno z výkresů Situace a Vzorové příčné řezy:"_x000d_
 "pol. 56333: "1317,78 = 1317,780 [A]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</si>
  <si>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</si>
  <si>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572213</t>
  </si>
  <si>
    <t>SPOJOVACÍ POSTŘIK Z EMULZE DO 0,5KG/M2</t>
  </si>
  <si>
    <t>Konstrukce A - PS-EP ... 0,3 kg/m2 x 2
Konstrukce A.1 - PS-EP ... 0,3 kg/m2 x 2</t>
  </si>
  <si>
    <t>"Odečteno z výkresů Situace a Vzorové příčné řezy:"_x000d_
 "pol. 574C56: "1342,83 = 1342,830 [A]_x000d_
 "pol. 574E46:" 1374,08 = 1374,080 [B]_x000d_
 a+b = 2716,910 [C]</t>
  </si>
  <si>
    <t>574A34</t>
  </si>
  <si>
    <t>ASFALTOVÝ BETON PRO OBRUSNÉ VRSTVY ACO 11+, 11S TL. 40MM</t>
  </si>
  <si>
    <t xml:space="preserve">Konstrukce A - ACO 11+ 50/70 ... 40 mm
Konstrukce A.1 - ACO 11+  50/70 ... 40 mm
Včetně stupňovitého napojení</t>
  </si>
  <si>
    <t>"Odečteno z výkresů Situace a Vzorové příčné řezy:"_x000d_
 102,01+1177,17+19,43+13,19 = 1311,800 [A]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</si>
  <si>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</si>
  <si>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574C56</t>
  </si>
  <si>
    <t>ASFALTOVÝ BETON PRO LOŽNÍ VRSTVY ACL 16+, 16S TL. 60MM</t>
  </si>
  <si>
    <t>Konstrukce A - ACL 16+ 50/70 ... 60 mm
Konstrukce A.1 - ACL 16+ 50/70 ... 60 mm
Včetně stupňovitého napojení</t>
  </si>
  <si>
    <t>"Odečteno z výkresů Situace a Vzorové příčné řezy:"_x000d_
 106,54+1213,38+9,72+13,19 = 1342,830 [A]</t>
  </si>
  <si>
    <t>574E46</t>
  </si>
  <si>
    <t>ASFALTOVÝ BETON PRO PODKLADNÍ VRSTVY ACP 16+, 16S TL. 50MM</t>
  </si>
  <si>
    <t>Konstrukce A - ACP 16+ 50/70 ... 50 mm
Konstrukce A.1 - ACP 16+ 50/70 ... 50 mm</t>
  </si>
  <si>
    <t>"Odečteno z výkresů Situace a Vzorové příčné řezy:"_x000d_
 111,15+1249,74+13,19 = 1374,080 [A]</t>
  </si>
  <si>
    <t>7</t>
  </si>
  <si>
    <t>Přidružená stavební výroba</t>
  </si>
  <si>
    <t>767911</t>
  </si>
  <si>
    <t>OPLOCENÍ Z DRÁTĚNÉHO PLETIVA POZINKOVANÉHO STANDARDNÍHO</t>
  </si>
  <si>
    <t>Nové drátěné oplocení výšky 2,0 m</t>
  </si>
  <si>
    <t>"Odečteno z výkresu Situace:"_x000d_
 7,5*2 = 15,000 [A]</t>
  </si>
  <si>
    <t xml:space="preserve">- položka zahrnuje vedle vlastního pletiva i rámy, rošty, lišty, kování, podpěrné, závěsné, upevňovací prvky, spojovací a těsnící materiál, pomocný materiál, kompletní povrchovou úpravu.
- nejsou zahrnuty sloupky a vzpěry, které se vykazují v samostatných položkách 338**, není zahrnuta podezdívka (272**)
- součástí položky je  případně i ostnatý drát, uvažovaná plocha se pak vypočítává po horní hranu drátu.</t>
  </si>
  <si>
    <t>9113B1</t>
  </si>
  <si>
    <t>SVODIDLO OCEL SILNIČ JEDNOSTR, ÚROVEŇ ZADRŽ H1 -DODÁVKA A MONTÁŽ</t>
  </si>
  <si>
    <t>"Odečteno z výkresu Situace:"_x000d_
 35,3 = 35,300 [A]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</si>
  <si>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 prací) nebo koncovkou
- přechod na jiný typ svodidla nebo přes mostní závěr
- ochranu proti bludným proudům a vývody pro jejich měření
nezahrnuje odrazky nebo retroreflexní fólie</t>
  </si>
  <si>
    <t>917224</t>
  </si>
  <si>
    <t>a</t>
  </si>
  <si>
    <t>SILNIČNÍ A CHODNÍKOVÉ OBRUBY Z BETONOVÝCH OBRUBNÍKŮ ŠÍŘ 150MM</t>
  </si>
  <si>
    <t>Betonový silniční obrubník 1000/150/250 do bet. lože</t>
  </si>
  <si>
    <t>"Odečteno z výkresu Situace:"_x000d_
 221,2-31,22 = 189,980 [A]</t>
  </si>
  <si>
    <t>Položka zahrnuje:
dodání a pokládku betonových obrubníků o rozměrech předepsaných zadávací dokumentací
betonové lože i boční betonovou opěrku.</t>
  </si>
  <si>
    <t>b</t>
  </si>
  <si>
    <t>Betonový silniční obrubník nájezdový 1000/150/150 do bet. lože</t>
  </si>
  <si>
    <t>"Odečteno z výkresu Situace:"_x000d_
 30,6 = 30,600 [A]</t>
  </si>
  <si>
    <t>9183B3</t>
  </si>
  <si>
    <t>PROPUSTY Z TRUB DN 400MM PLASTOVÝCH</t>
  </si>
  <si>
    <t>"Odečteno z výkresu Situace:"_x000d_
 24,2 = 24,200 [A]</t>
  </si>
  <si>
    <t>Položka zahrnuje:
- dodání a položení potrubí z trub z dokumentací předepsaného materiálu a předepsaného průměru
- případné úpravy trub (zkrácení, šikmé seříznutí)
Nezahrnuje podkladní vrstvy a obetonování.</t>
  </si>
  <si>
    <t>919112</t>
  </si>
  <si>
    <t>ŘEZÁNÍ ASFALTOVÉHO KRYTU VOZOVEK TL DO 100MM</t>
  </si>
  <si>
    <t>Řezání krytu v místě napojení stavby</t>
  </si>
  <si>
    <t>"Odečteno z výkresu Situace:"_x000d_
 32,6 = 32,600 [A]</t>
  </si>
  <si>
    <t>položka zahrnuje řezání vozovkové vrstvy v předepsané tloušťce, včetně spotřeby vody</t>
  </si>
  <si>
    <t>931326</t>
  </si>
  <si>
    <t>TĚSNĚNÍ DILATAČ SPAR ASF ZÁLIVKOU MODIFIK PRŮŘ DO 800MM2</t>
  </si>
  <si>
    <t>"Odečteno z výkresu situace:"_x000d_
 "napojení stavby: "32,6 = 32,600 [A]_x000d_
 "obruby: "189,98+30,6+31,22 = 251,800 [B]_x000d_
 a+b = 284,400 [C]</t>
  </si>
  <si>
    <t>položka zahrnuje dodávku a osazení předepsaného materiálu, očištění ploch spáry před úpravou, očištění okolí spáry po úpravě
nezahrnuje těsnící profil</t>
  </si>
  <si>
    <t>935212</t>
  </si>
  <si>
    <t>PŘÍKOPOVÉ ŽLABY Z BETON TVÁRNIC ŠÍŘ DO 600MM DO BETONU TL 100MM</t>
  </si>
  <si>
    <t>"Odečteno z výkresů Situace a Vzorové příčné řezy:"_x000d_
 21 = 21,000 [A]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</si>
  <si>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- měří se v metrech běžných délky osy žlabu</t>
  </si>
  <si>
    <t>935812</t>
  </si>
  <si>
    <t>ŽLABY A RIGOLY DLÁŽDĚNÉ Z KOSTEK DROBNÝCH DO BETONU TL 100MM</t>
  </si>
  <si>
    <t>"Odečteno z výkresů Situace a Vzorové příčné řezy:"_x000d_
 99,1 = 99,100 [A]</t>
  </si>
  <si>
    <t>položka zahrnuje:
- dodání a uložení předepsaného dlažebního materiálu v požadované kvalitě do předepsaného tvaru a v předepsané šířce
- dodání a rozprostření lože z předepsaného materiálu v předepsané tloušťce a šířce
- úpravu napojení a ukončení
- vnitrostaveništní i mimostaveništní dopravu
- měří se vydlážděná plocha.</t>
  </si>
  <si>
    <t>96687</t>
  </si>
  <si>
    <t>VYBOURÁNÍ ULIČNÍCH VPUSTÍ KOMPLETNÍCH</t>
  </si>
  <si>
    <t>"Odečteno z výkresu Situace:"_x000d_
 2 = 2,000 [A]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</si>
  <si>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</si>
  <si>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102</t>
  </si>
  <si>
    <t>Silnice III/28447</t>
  </si>
  <si>
    <t>"pol. 12373 "178,427*2,0 = 356,854 [A]_x000d_
 "Mezisoučet "356.854000 = 356,854 [B]</t>
  </si>
  <si>
    <t>015140</t>
  </si>
  <si>
    <t xml:space="preserve">POPLATKY ZA LIKVIDACI ODPADŮ NEKONTAMINOVANÝCH - 17 01 01  BETON Z DEMOLIC OBJEKTŮ, ZÁKLADŮ TV</t>
  </si>
  <si>
    <t>"pol. 96611 "6,0*2,5 = 15,000 [A]</t>
  </si>
  <si>
    <t>"pol. 11332 "191,828*1,9 = 364,473 [A]</t>
  </si>
  <si>
    <t>"Odečteno z výkresu Situace:"_x000d_
 "v místě komunikace:" 374,28*0,35 = 130,998 [A]_x000d_
 "v místě srpovité krajnice: "110,6*0,55 = 60,830 [B]_x000d_
 a+b = 191,828 [C]</t>
  </si>
  <si>
    <t>"Odečteno z výkresu Situace:"_x000d_
 313,74*0,1 = 31,374 [A]</t>
  </si>
  <si>
    <t>"Odečteno z výkresu Situace:"_x000d_
 10,13 = 10,130 [A]</t>
  </si>
  <si>
    <t>"Odečteno z výkresu Situace:"_x000d_
 5,07 = 5,070 [A]</t>
  </si>
  <si>
    <t>"Odečteno z výkresu Situace:"_x000d_
 "Konec úseku: "4,95 = 4,950 [A]</t>
  </si>
  <si>
    <t>"Odečteno z výkresu Situace:"_x000d_
 131,88*0,15 = 19,782 [A]</t>
  </si>
  <si>
    <t>"Odečteno z výkresu Situace:"_x000d_
 509,79*0,35 = 178,427 [A]</t>
  </si>
  <si>
    <t>"pol. 12110:" 19,782 = 19,782 [A]</t>
  </si>
  <si>
    <t>"Odečteno z výkresů Situace a Vzorové příčné řezy:"_x000d_
 "Plocha řezu:" 0,85 = 0,850 [A]_x000d_
 "Délka zatrubnění: "14,1 = 14,100 [B]_x000d_
 a*b = 11,985 [C]</t>
  </si>
  <si>
    <t>"Odečteno z výkresu Situace:"_x000d_
 509,79 = 509,790 [A]</t>
  </si>
  <si>
    <t>"Odečteno z výkresu Situace:"_x000d_
 510*1,2 = 612,000 [A]</t>
  </si>
  <si>
    <t>"Odečteno z výkresu Situace:"_x000d_
 509,79*0,3 = 152,937 [A]</t>
  </si>
  <si>
    <t>"Odečteno z výkresu Situace:"_x000d_
 17 = 17,000 [A]</t>
  </si>
  <si>
    <t>4</t>
  </si>
  <si>
    <t>Vodorovné konstrukce</t>
  </si>
  <si>
    <t>451315</t>
  </si>
  <si>
    <t>PODKLADNÍ A VÝPLŇOVÉ VRSTVY Z PROSTÉHO BETONU C30/37</t>
  </si>
  <si>
    <t>Konstrukce C - Ložná vrstva z betonu C30/37 ... 40 mm</t>
  </si>
  <si>
    <t>"Odečteno z výkresu Situace:"_x000d_
 110,6*0,04 = 4,424 [A]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</si>
  <si>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</si>
  <si>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56214</t>
  </si>
  <si>
    <t>VOZOVKOVÉ VRSTVY Z MATERIÁLŮ STABIL CEMENTEM TL DO 200MM</t>
  </si>
  <si>
    <t>Konstrukce C - Stabilizace SC 0/32 C3/4 ... 200 mm</t>
  </si>
  <si>
    <t>"Odečteno z výkresů Situace a Vzorové příčné řezy:"_x000d_
 110,6 = 110,600 [A]</t>
  </si>
  <si>
    <t>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- nezahrnuje postřiky, nátěry
- nezahrnuje úpravu povrchu krytu</t>
  </si>
  <si>
    <t>Konstrukce A - ŠDA 0-63 ... 150 mm
Konstrukce B - ŠDA 0-63 ... 150 mm
Konstrukce C - ŠDA 0-32 ... 250 mm</t>
  </si>
  <si>
    <t>"Odečteno z výkresů Situace a Vzorové příčné řezy:"_x000d_
 "Konstrukce A: "374,28*0,153 = 57,265 [A]_x000d_
 "Konstrukce C: "110,6*0,253 = 27,982 [B]_x000d_
 "Konstrukce B: "39,5*0,153 = 6,044 [C]_x000d_
 a+b+c = 91,291 [D]</t>
  </si>
  <si>
    <t>Konstrukce A - ŠDA 0-32 ... 150 mm
Konstrukce B - ŠDA 0-32 ... 150 mm</t>
  </si>
  <si>
    <t>"Odečteno z výkresů Situace a Vzorové příčné řezy:"_x000d_
 347,95+39,5 = 387,450 [A]</t>
  </si>
  <si>
    <t>"Odečteno z výkresů Situace a Vzorové příčné řezy:"_x000d_
 145,77 = 145,770 [A]</t>
  </si>
  <si>
    <t>Konstrukce A - PI-E ... 0,6 kg/m2
Konstrukce B - PI-E ... 0,6 kg/m2</t>
  </si>
  <si>
    <t>Konstrukce A - PS-EP ... 0,3 kg/m2 x 2
Konstrukce B - PS-EP ... 0,3 kg/m2</t>
  </si>
  <si>
    <t>"Odečteno z výkresů Situace a Vzorové příčné řezy:"_x000d_
 324,68+333,96+39,5 = 698,140 [A]</t>
  </si>
  <si>
    <t>Konstrukce A - ACO 11+ 50/70 ... 40 mm
Konstrukce B - ACO 11+ 50/70 ... 40 mm
Včetně stupňovitého napojení</t>
  </si>
  <si>
    <t>"Odečteno z výkresů Situace a Vzorové příčné řezy:"_x000d_
 315,7+39,5+10,13 = 365,330 [A]</t>
  </si>
  <si>
    <t>Konstrukce A - ACL 16+ 50/70 ... 60 mm
Včetně stupňovitého napojení</t>
  </si>
  <si>
    <t>"Odečteno z výkresů Situace a Vzorové příčné řezy:"_x000d_
 324,68+5,07 = 329,750 [A]</t>
  </si>
  <si>
    <t>Konstrukce A - ACP 16+ 50/70 ... 50 mm
Konstrukce B - ACP 16+ 50/70 ... 50 mm</t>
  </si>
  <si>
    <t>"Odečteno z výkresů Situace a Vzorové příčné řezy:"_x000d_
 333,96+39,5 = 373,460 [A]</t>
  </si>
  <si>
    <t>58210</t>
  </si>
  <si>
    <t>DLÁŽDĚNÉ KRYTY Z VELKÝCH KOSTEK BEZ LOŽE</t>
  </si>
  <si>
    <t>Konstrukce C - Žulová dlažba velká 160/160 ... 160 mm</t>
  </si>
  <si>
    <t>- dodání dlažebního materiálu v požadované kvalitě, dodání materiálu pro předepsanou výplň spar
- očištění podkladu
- uložení dlažby dle předepsaného technologického předpisu včetně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</si>
  <si>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"Odečteno z výkresu Situace:"_x000d_
 22,4*2 = 44,800 [A]</t>
  </si>
  <si>
    <t>"Odečteno z výkresu Situace:"_x000d_
 12 = 12,000 [A]</t>
  </si>
  <si>
    <t>"Odečteno z výkresu Situace:"_x000d_
 55,37 = 55,370 [A]</t>
  </si>
  <si>
    <t>"Odečteno z výkresu Situace:"_x000d_
 36,98 = 36,980 [A]</t>
  </si>
  <si>
    <t>"Odečteno z výkresu Situace:"_x000d_
 14,1 = 14,100 [A]</t>
  </si>
  <si>
    <t>9185B2</t>
  </si>
  <si>
    <t>ČELA KAMENNÁ PROPUSTU Z TRUB DN DO 400MM</t>
  </si>
  <si>
    <t>"Odečteno z výkresu Situace:"_x000d_
 4 = 4,000 [A]</t>
  </si>
  <si>
    <t>Položka zahrnuje:
zdivo z lomového kamen na MC ve tvaru, předepsaným zadávací dokumentací
vyspárování zdiva MC
římsu ze železobetonu včetně výztuže, pokud je předepsaná zadávací dokumentací
Nezahrnuje zábradlí</t>
  </si>
  <si>
    <t>"Odečteno z výkresu Situace:"_x000d_
 4,95 = 4,950 [A]</t>
  </si>
  <si>
    <t>"Odečteno z výkresu situace:"_x000d_
 "napojení stavby: "4,95 = 4,950 [A]_x000d_
 "obruby: "55,37+36,98 = 92,350 [B]_x000d_
 a+b = 97,300 [C]</t>
  </si>
  <si>
    <t>935832</t>
  </si>
  <si>
    <t>ŽLABY A RIGOLY DLÁŽDĚNÉ Z LOMOVÉHO KAMENE TL DO 250MMM DO BETONU TL 100MM</t>
  </si>
  <si>
    <t>"Odečteno z výkresu Situace:"_x000d_
 167,7 = 167,700 [A]</t>
  </si>
  <si>
    <t>položka zahrnuje:
- dodání a uložení předepsaného dlažebního materiálu v požadované kvalitě do předepsaného tvaru a v předepsané šířce
- dodání a rozprostření lože z předepsaného materiálu v předepsané tloušťce a šířce
- úravu napojení a ukončení
- vnitrostaveništní i mimostaveništní dopravu
- měří se vydlážděná plocha.</t>
  </si>
  <si>
    <t>96611</t>
  </si>
  <si>
    <t>BOURÁNÍ KONSTRUKCÍ Z BETONOVÝCH DÍLCŮ</t>
  </si>
  <si>
    <t>Odstranění stávajícího propustku</t>
  </si>
  <si>
    <t>"Odečteno z výkresu Situace:"_x000d_
 6 = 6,000 [A]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</si>
  <si>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</si>
  <si>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SO 121</t>
  </si>
  <si>
    <t>Úpravy místních komunikací</t>
  </si>
  <si>
    <t>"Odečteno z výkresů Situace a Vzorové příčné řezy:"_x000d_
 "Konstrukce A: "18,71*0,153 = 2,863 [A]</t>
  </si>
  <si>
    <t>"Odečteno z výkresů Situace a Vzorové příčné řezy:"_x000d_
 18,71 = 18,710 [A]</t>
  </si>
  <si>
    <t>"Odečteno z výkresů Situace a Vzorové příčné řezy:"_x000d_
 "pol. 574C56: "86,85 = 86,850 [A]_x000d_
 "pol. 574E46:" 73,59 = 73,590 [B]_x000d_
 a+b = 160,440 [C]</t>
  </si>
  <si>
    <t>Konstrukce A - ACO 11+ 50/70 ... 40 mm
Konstrukce A.1 - ACO 11+ 50/70 ... 40 mm
Včetně stupňovitého napojení</t>
  </si>
  <si>
    <t>"Odečteno z výkresů Situace a Vzorové řezy:"_x000d_
 18,74+54,85+26,52 = 100,110 [A]</t>
  </si>
  <si>
    <t>"Odečteno z výkresů Situace a Vzorové příčné řezy:"_x000d_
 18,74+54,85+13,26 = 86,850 [A]</t>
  </si>
  <si>
    <t>Konstrukce A - ACL 16+ 50/70 ... 60 mm
Konstrukce A.1 - ACL 16+ 50/70 ... 60 mm</t>
  </si>
  <si>
    <t>"Odečteno z výkresů Situace a Vzorové příčné řezy:"_x000d_
 18,74+54,85 = 73,590 [A]</t>
  </si>
  <si>
    <t>"Odečteno z výkresu Situace:"_x000d_
 11,43+14,35+5,44 = 31,220 [A]</t>
  </si>
  <si>
    <t>SO 190</t>
  </si>
  <si>
    <t>Trvalé dopravní značení silnice III. třídy</t>
  </si>
  <si>
    <t>914131</t>
  </si>
  <si>
    <t>DOPRAVNÍ ZNAČKY ZÁKLADNÍ VELIKOSTI OCELOVÉ FÓLIE TŘ 2 - DODÁVKA A MONTÁŽ</t>
  </si>
  <si>
    <t>"Odečteno z výkresu Situace:"_x000d_
 "SO 101: 3xP2+E2b, IS19b+IS19c+IS21d, IS19a+IS19c, A21a, IS3a+IS3c, IJ7+E7b, IS3b+IS3c+IS24b: "19 = 19,000 [A]_x000d_
 "SO 102:""P4+E2b, 3xZ3, A22+E13: "7 = 7,000 [B]_x000d_
 a+b = 26,000 [C]</t>
  </si>
  <si>
    <t>položka zahrnuje:
- dodávku a montáž značek v požadovaném provedení</t>
  </si>
  <si>
    <t>914921</t>
  </si>
  <si>
    <t>SLOUPKY A STOJKY DOPRAVNÍCH ZNAČEK Z OCEL TRUBEK DO PATKY - DODÁVKA A MONTÁŽ</t>
  </si>
  <si>
    <t>"Odečteno z výkresu Situace:"_x000d_
 "SO 101: "9 = 9,000 [A]_x000d_
 "SO 102: "5 = 5,000 [B]_x000d_
 a+b = 14,000 [C]</t>
  </si>
  <si>
    <t>položka zahrnuje:
- sloupky a upevňovací zařízení včetně jejich osazení (betonová patka, zemní práce)</t>
  </si>
  <si>
    <t>915111</t>
  </si>
  <si>
    <t>VODOROVNÉ DOPRAVNÍ ZNAČENÍ BARVOU HLADKÉ - DODÁVKA A POKLÁDKA</t>
  </si>
  <si>
    <t>"Odečteno z výkresu Situace:"_x000d_
 "V1a 0,125m dl. 134,01: "134,01*0,125 = 16,751 [A]_x000d_
 "V2a 1,5x1,5x0,125m dl. 51,03: "(51,03*0,125)/2 = 3,189 [B]_x000d_
 "V4 0,25m dl. 363,77+97,21: "(363,77+97,21)*0,25 = 115,245 [C]_x000d_
 "V4 1,5x1,5x0,25 dl. 57,3: "(57,3*0,25)/2 = 7,163 [D]_x000d_
 "V13: "12,8 = 12,800 [E]_x000d_
 a+b+c+d+e = 155,148 [F]</t>
  </si>
  <si>
    <t>položka zahrnuje:
- dodání a pokládku nátěrového materiálu (měří se pouze natíraná plocha)
- předznačení a reflexní úpravu</t>
  </si>
  <si>
    <t>915211</t>
  </si>
  <si>
    <t>VODOROVNÉ DOPRAVNÍ ZNAČENÍ PLASTEM HLADKÉ - DODÁVKA A POKLÁDKA</t>
  </si>
  <si>
    <t>SO 191</t>
  </si>
  <si>
    <t>Trvalé dopravní značení místních komunikací</t>
  </si>
  <si>
    <t>"Odečteno z výkresu Situace:"_x000d_
 "P4, IZ5a+B13+E13"_x000d_
 4 = 4,000 [A]</t>
  </si>
  <si>
    <t>SO 201</t>
  </si>
  <si>
    <t>Most ev.č. 28447-1</t>
  </si>
  <si>
    <t>"pol. 12273 "12,0*2,0 = 24,000 [A]_x000d_
 "pol. 12373 "449,2*2,0 = 898,400 [B]_x000d_
 "pol. 12960 "21,3*2,0 = 42,600 [C]_x000d_
 "pol. 467315 "3,0*2,0 = 6,000 [D]_x000d_
 "Mezisoučet "971.000000 = 971,000 [E]</t>
  </si>
  <si>
    <t>"pol. 96615 "32,0*2,3 = 73,600 [A]_x000d_
 "pol. 96616 "17,3*2,4 = 41,520 [B]_x000d_
 "Mezisoučet "115.120000 = 115,120 [C]</t>
  </si>
  <si>
    <t>"pol. 96613 "150*2,6 = 390,000 [A]_x000d_
 "Mezisoučet "390.000000 = 390,000 [B]</t>
  </si>
  <si>
    <t>015760</t>
  </si>
  <si>
    <t xml:space="preserve">POPLATKY ZA LIKVIDACI ODPADŮ NEBEZPEČNÝCH - 17 06 03*  IZOLAČNÍ MATERIÁLY OBSAHUJÍCÍ NEBEZPEČNÉ LÁTKY</t>
  </si>
  <si>
    <t>"pol. 97817 "38,5*0,005 = 0,193 [A]</t>
  </si>
  <si>
    <t>029412</t>
  </si>
  <si>
    <t>OSTATNÍ POŽADAVKY - VYPRACOVÁNÍ MOSTNÍHO LISTU</t>
  </si>
  <si>
    <t>vypracování aktualizovaného mostního listu</t>
  </si>
  <si>
    <t>02953</t>
  </si>
  <si>
    <t>OSTATNÍ POŽADAVKY - HLAVNÍ MOSTNÍ PROHLÍDKA</t>
  </si>
  <si>
    <t>položka zahrnuje :
- úkony dle ČSN 73 6221
- provedení hlavní mostní prohlídky oprávněnou fyzickou nebo právnickou osobou
- vyhotovení záznamu (protokolu), který jednoznačně definuje stav mostu</t>
  </si>
  <si>
    <t>11526</t>
  </si>
  <si>
    <t>PŘEVEDENÍ VODY POTRUBÍM DN 800 NEBO ŽLABY R.O. DO 2,8M</t>
  </si>
  <si>
    <t>30 = 30,000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</si>
  <si>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</si>
  <si>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"Odečteno z výkresu Situace:"_x000d_
 (104+280)*0,15 = 57,600 [A]</t>
  </si>
  <si>
    <t>12273</t>
  </si>
  <si>
    <t>ODKOPÁVKY A PROKOPÁVKY OBECNÉ TŘ. I</t>
  </si>
  <si>
    <t>Odtěžení zemních hrázek 
odvoz na trvalou skládku</t>
  </si>
  <si>
    <t>4,0*1,0*1,5*2 = 12,000 [A]</t>
  </si>
  <si>
    <t>odkop za rubem pro most a OPZ - od úrovně pláně komunikace
na trvalou skládku</t>
  </si>
  <si>
    <t xml:space="preserve">"za OP1 a před lícem "153 = 153,000 [A]_x000d_
 "za OP2 a před lícem  "130 = 130,000 [B]_x000d_
 "za OPZ1 "3,7*30 = 111,000 [C]_x000d_
 "za OPZ2 "4,6*12 = 55,200 [D]_x000d_
 "Celkem: "A+B+C+D = 449,200 [E]</t>
  </si>
  <si>
    <t>"pol. 12110: "57,60 = 57,600 [A]</t>
  </si>
  <si>
    <t>12960</t>
  </si>
  <si>
    <t>ČIŠTĚNÍ VODOTEČÍ A MELIORAČ KANÁLŮ OD NÁNOSŮ</t>
  </si>
  <si>
    <t>pročištění a reprofilace koryta v napojení stavby
materiál na trvalou skládku</t>
  </si>
  <si>
    <t>"dle situace"_x000d_
 3,5*0,5*(5,0+5,0) = 17,500 [A]_x000d_
 1,5*0,5*5 = 3,750 [B]_x000d_
 "Celkem: "A+B = 21,250 [C]</t>
  </si>
  <si>
    <t xml:space="preserve">Součástí položky je vodorovná a svislá doprava, přemístění, přeložení, manipulace s materiálem a uložení na skládku.
 Nezahrnuje poplatek za skládku, který se vykazuje v položce 0141** (s výjimkou malého množství  materiálu, kde je možné poplatek zahrnout do jednotkové ceny položky – tento fakt musí být uveden v doplňujícím textu k položce)</t>
  </si>
  <si>
    <t>"pol. 12110:"57,6 = 57,600 [A]</t>
  </si>
  <si>
    <t>17180</t>
  </si>
  <si>
    <t>ULOŽENÍ SYPANINY DO NÁSYPŮ Z NAKUPOVANÝCH MATERIÁLŮ</t>
  </si>
  <si>
    <t>Zásypy před křídly a svahy u křídel 
nenamrzavý, nesoudržný materiál podmínečně vhodný dle ČSN 736133</t>
  </si>
  <si>
    <t>"kužely mostu"_x000d_
 1/3*3,1416*4,4*4,4*4,0*0,25 = 20,274 [A]_x000d_
 1/3*3,1416*3,8*3,8*3,2*0,20 = 9,678 [B]_x000d_
 1/3*3,1416*4,2*4,2*4,0*0,25 = 18,473 [C]_x000d_
 1/3*3,1416*4,7*4,7*4,1*0,25 = 23,711 [D]_x000d_
 "Celkem: "A+B+C+D = 72,136 [E]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</si>
  <si>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</si>
  <si>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17780</t>
  </si>
  <si>
    <t>ZEMNÍ HRÁZKY Z NAKUPOVANÝCH MATERIÁLŮ</t>
  </si>
  <si>
    <t>v korytě pro zatěsnění a svedení vody mimo spodní stavbu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</si>
  <si>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</si>
  <si>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"pod opěry a křídla OP1" 62,4 = 62,400 [A]_x000d_
 "pod opěry a křídla OP2 "54,0 = 54,000 [B]_x000d_
 "pod OPZ1 "1,8*31,0 = 55,800 [C]_x000d_
 "pod OPZ2 "1,8*12,5 = 22,500 [D]_x000d_
 "Celkem: "A+B+C+D = 194,700 [E]</t>
  </si>
  <si>
    <t>57,6 = 57,600 [A]</t>
  </si>
  <si>
    <t>21331</t>
  </si>
  <si>
    <t>DRENÁŽNÍ VRSTVY Z BETONU MEZEROVITÉHO (DRENÁŽNÍHO)</t>
  </si>
  <si>
    <t>drenáž za rubem</t>
  </si>
  <si>
    <t xml:space="preserve">"dle VPŘ"_x000d_
 "most - plocha v řezu "0,40*0,40-3,1415*0,15*0,15*0,25 = 0,142 [A]_x000d_
 "délka mezi křídly "14,5+11,8 = 26,300 [B]_x000d_
 "OPZ - plocha v řezu "0,40*0,40-3,1415*0,15*0,15*0,25 = 0,142 [C]_x000d_
 "délka  "30+12 = 42,000 [D]_x000d_
 (a*b+c*d)*1,20"včetně odstupňování" = 11,638 [E]</t>
  </si>
  <si>
    <t>Položka zahrnuje:
- dodávku předepsaného materiálu pro drenážní vrstvu, včetně mimostaveništní a vnitrostaveništní dopravy
- provedení drenážní vrstvy předepsaných rozměrů a předepsaného tvaru</t>
  </si>
  <si>
    <t>21341</t>
  </si>
  <si>
    <t>DRENÁŽNÍ VRSTVY Z PLASTBETONU (PLASTMALTY)</t>
  </si>
  <si>
    <t>drenážní proužek v úžlabí</t>
  </si>
  <si>
    <t xml:space="preserve">"dle tvaru a detailů"_x000d_
 "plocha řezu "0,150*0,05 = 0,008 [A]_x000d_
 "délka proužků "1*6,5  "1x podélný" = 6,500 [B]_x000d_
 a*b = 0,052 [C]</t>
  </si>
  <si>
    <t>21461</t>
  </si>
  <si>
    <t>SEPARAČNÍ GEOTEXTILIE</t>
  </si>
  <si>
    <t>ochrana izolace na rubu, min 600 g/m2</t>
  </si>
  <si>
    <t>"přechodová oblast" (14,5+11,8)*(2,3+1,5) = 99,940 [A]_x000d_
 "na křídlech pod římsou po úroveň drenáže "(2,3+1,5)*(5,0+5,3+5,0+5,0) = 77,140 [B]_x000d_
 "na rubu OPZ1 pod římsou po úroveň drenáže"(1,5+1,5)*(6,0+6,0+6,1+6,1+6,1) = 90,900 [C]_x000d_
 "na rubu OPZ2 pod římsou po úroveň drenáže" (1,2+1,5)*(12,0) = 32,400 [D]_x000d_
 "Celkem: "A+B+C+D = 300,380 [E]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</si>
  <si>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</si>
  <si>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23217A</t>
  </si>
  <si>
    <t>ŠTĚTOVÉ STĚNY BERANĚNÉ Z KOVOVÝCH DÍLCŮ DOČASNÉ (PLOCHA)</t>
  </si>
  <si>
    <t>dočasné pažení jámy směrem k p.p.č. 221/13 včetně vytažení</t>
  </si>
  <si>
    <t>"štětovnice IIIn délky do 6,0 m včetně kotvení, rozepření a zajištění; "_x000d_
 "včetně dodatečného vyřezání pažadovaných částí"_x000d_
 6*(10)"na délku cca 10 m od silnice v místě původního vjezdu směrem ke korytu " = 60,000 [A]</t>
  </si>
  <si>
    <t xml:space="preserve">- zřízení stěny
- opotřebení štětovnic, případně jejich ošetřování, řezání, nastavování a další úpravy
- kleštiny, převázky. a další pomocné a doplňkové konstrukce
- nastražení a zaberanění štětovnic do jakékoliv třídy horniny
- veškerou dopravu, nájem, provoz a přemístění beranících zařízení a dalších mechanismů
- lešení a podpěrné konstrukce pro práci a manipulaci beranících zařízení a dalších mechanismů
- beranící plošiny vč. zemních prací, zpevnění, odvodnění a pod.
- při provádění z lodi náklady na prám nebo lodi
- těsnění stěny, je-li nutné
- kotvení stěny, je-li nutné nebo vzepření, případně rozepření
- vodící piloty nebo stabilizační hrázky
- zhotovení koutových štětovnic
- dílenská dokumentace, včetně technologického předpisu spojování,
- dodání spojovacího materiálu,
- zřízení  montážních  a  dilatačních  spojů,  spar, včetně potřebných úprav, vložek, opracování, očištění a ošetření,
- jakákoliv doprava a manipulace dílců  a  montážních  sestav,  včetně  dopravy konstrukce z výrobny na stavbu,
- montážní dokumentace včetně technologického předpisu montáže,
- výplň, těsnění a tmelení spar a spojů,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</t>
  </si>
  <si>
    <t>272325</t>
  </si>
  <si>
    <t>ZÁKLADY ZE ŽELEZOBETONU DO C30/37 (B37)</t>
  </si>
  <si>
    <t>základy opěr a křídel C30/37 XC2 XA1</t>
  </si>
  <si>
    <t>"opěra OP1 včetně křídel plocha x výška "51,9*0,60 = 31,140 [A]_x000d_
 "opěra OP2 včetně křídel plocha x výška "44,8*0,60 = 26,880 [B]_x000d_
 "OPZ1 "30,4*1,4*0,5 = 21,280 [C]_x000d_
 "OPZ2 "12,1*1,4*0,5 = 8,470 [D]_x000d_
 "Celkem: "A+B+C+D = 87,770 [E]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</si>
  <si>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</si>
  <si>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272365</t>
  </si>
  <si>
    <t>VÝZTUŽ ZÁKLADŮ Z OCELI 10505</t>
  </si>
  <si>
    <t>B500B</t>
  </si>
  <si>
    <t>"uvažováno 150 kg/m3"_x000d_
 "pol. 272325: "87,8*0,15 = 13,170 [A]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</si>
  <si>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74 - pol.č.74432).
- povrchovou antikorozní úpravu výztuže,
- separaci výztuže,
- osazení měřících zařízení a úpravy pro ně,
- osazení měřících skříní nebo míst pro měření bludných proudů.</t>
  </si>
  <si>
    <t>31717</t>
  </si>
  <si>
    <t>KOVOVÉ KONSTRUKCE PRO KOTVENÍ ŘÍMSY</t>
  </si>
  <si>
    <t>KG</t>
  </si>
  <si>
    <t>"celková délka říms "30,4+15,5+15,0+12,1"předpoklad á=1,0m" = 73,000 [A]_x000d_
 a*8 = 584,000 [B]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</si>
  <si>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</si>
  <si>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</si>
  <si>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</si>
  <si>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monolitické římsy C30/37 XF4 XC4 XD3
včetně letopočtu</t>
  </si>
  <si>
    <t>"dle výkresů tvaru"_x000d_
 "průřez "0,8*0,28+0,30*0,30 = 0,314 [A]_x000d_
 "délka říms "30,4+15,5+15,0+12,1 = 73,000 [B]_x000d_
 a*b = 22,922 [C]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</si>
  <si>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
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
zeminou nebo kamenivem,
- případné zřízení spojovací vrstvy u základů,
- úpravy pro osazení zařízení ochrany konstrukce proti vlivu bludných proudů</t>
  </si>
  <si>
    <t>317365</t>
  </si>
  <si>
    <t>VÝZTUŽ ŘÍMS Z OCELI 10505, B500B</t>
  </si>
  <si>
    <t>22,9*0,180 = 4,122 [A]</t>
  </si>
  <si>
    <t>položka zahrnuje: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výztuže,
- separaci výztuže,
- osazení měřících zařízení a úpravy pro ně,
- osazení měřících skříní nebo míst pro měření bludných proudů.</t>
  </si>
  <si>
    <t>333325</t>
  </si>
  <si>
    <t>MOSTNÍ OPĚRY A KŘÍDLA ZE ŽELEZOVÉHO BETONU DO C30/37</t>
  </si>
  <si>
    <t>opěry a křídla C30/37 XF2 XC4 XD1</t>
  </si>
  <si>
    <t>"dle výkresů tvaru "_x000d_
 "opěry mostu - plocha v půdorysu x průměrná výška "_x000d_
 "OP1 "11,9*4,35 = 51,765 [A]_x000d_
 "OP2 "10,8*3,85 = 41,580 [B]_x000d_
 "opěrné zdi - plocha v půdorysu x průměrná výška"_x000d_
 "OPZ1 D1 "6,0*0,5*0,8 = 2,400 [C]_x000d_
 "OPZ1 D2 "6,0*0,5*1,20 = 3,600 [D]_x000d_
 "OPZ1 D3 "6,1*0,5*1,60 = 4,880 [E]_x000d_
 "OPZ1 D4 "6,1*0,5*1,90 = 5,795 [F]_x000d_
 "OPZ1 D5 "2,3*0,5*2,30 = 2,645 [G]_x000d_
 "OPZ2 "12,0*0,5*1,20 = 7,200 [H]_x000d_
 "Celkem: "A+B+C+D+E+F+G+H = 119,865 [I]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</si>
  <si>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
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
zeminou nebo kamenivem,
- případné zřízení spojovací vrstvy u základů,
- úpravy pro osazení zařízení ochrany konstrukce proti vlivu bludných proudů</t>
  </si>
  <si>
    <t>333365</t>
  </si>
  <si>
    <t>VÝZTUŽ MOSTNÍCH OPĚR A KŘÍDEL Z OCELI 10505, B500B</t>
  </si>
  <si>
    <t>120*0,150 = 18,000 [A]</t>
  </si>
  <si>
    <t>Položka zahrnuje veškerý materiál, výrobky a polotovary, včetně mimostaveništní a
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</si>
  <si>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421325</t>
  </si>
  <si>
    <t>MOSTNÍ NOSNÉ DESKOVÉ KONSTRUKCE ZE ŽELEZOBETONU C30/37</t>
  </si>
  <si>
    <t xml:space="preserve">mostovka  C30/37 XF2 XC4 XD1</t>
  </si>
  <si>
    <t xml:space="preserve">"dle výkresu tvaru "_x000d_
 80,2"  půdorysná plocha" = 80,200 [A]_x000d_
 "průměrná tloušťka "0,30 = 0,300 [B]_x000d_
 (a*b)*1,10"včetn protispádů a náběhů" = 26,466 [C]</t>
  </si>
  <si>
    <t>421365</t>
  </si>
  <si>
    <t>VÝZTUŽ MOSTNÍ DESKOVÉ KONSTRUKCE Z OCELI 10505, B500B</t>
  </si>
  <si>
    <t>26,5*0,150 = 3,975 [A]</t>
  </si>
  <si>
    <t>Položka zahrnuje veškerý materiál, výrobky a polotovary, včetně mimostaveništní a
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74.
- povrchovou antikorozní úpravu výztuže,
- separaci výztuže,
- osazení měřících zařízení a úpravy pro ně,
- osazení měřících skříní nebo míst pro měření bludných proudů.</t>
  </si>
  <si>
    <t>434125</t>
  </si>
  <si>
    <t>SCHODIŠŤOVÉ STUPNĚ, Z DÍLCŮ ŽELEZOBETON DO C30/37</t>
  </si>
  <si>
    <t>revizní schodiště</t>
  </si>
  <si>
    <t>"dle situace a detailu "_x000d_
 0,180*0,350*0,750*15 = 0,709 [A]</t>
  </si>
  <si>
    <t>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</t>
  </si>
  <si>
    <t>451312</t>
  </si>
  <si>
    <t>PODKLADNÍ A VÝPLŇOVÉ VRSTVY Z PROSTÉHO BETONU C12/15</t>
  </si>
  <si>
    <t>těsnící vrstva a podkladní betony</t>
  </si>
  <si>
    <t>"pod opěry a křídla OP1" 62,4*0,2 = 12,480 [A]_x000d_
 "pod opěry a křídla OP2 "54,0*0,20 = 10,800 [B]_x000d_
 "pod OPZ1 "1,8*31,0*0,150 = 8,370 [C]_x000d_
 "pod OPZ2 "1,8*12,5*0,15 = 3,375 [D]_x000d_
 "těsnící vrstva""OP1 "66*0,25 = 16,500 [E]_x000d_
 "těsnící vrstva OP2 "47,1*0,25 = 11,775 [F]_x000d_
 "Celkem: "A+B+C+D+E+F = 63,300 [G]</t>
  </si>
  <si>
    <t>45131A</t>
  </si>
  <si>
    <t>PODKLADNÍ A VÝPLŇOVÉ VRSTVY Z PROSTÉHO BETONU C20/25</t>
  </si>
  <si>
    <t>lože pod dlažby C20/25n XF3</t>
  </si>
  <si>
    <t>"přechody říms "2,5+2,0+1,8+2,2 = 8,500 [A]_x000d_
 "podél OPZ 1 "12+26 = 38,000 [B]_x000d_
 "kužely "6,2*3,1416*4,3*0,25*2+6,5*3,1416*4,5*0,25+4,8*3,1416*3,3*0,20 = 74,803 [C]_x000d_
 "plochy mezi kužely a korytem "1,5+1,0+10,0+7,5+9,5+11,0 = 40,500 [D]_x000d_
 "koryto "5,90*28,0 = 165,200 [E]_x000d_
 "Celkem: "A+B+C+D+E = 327,003 [F]_x000d_
 f*0,10*1,30"včetně nyvýšení na lemy a vyrovnávky" = 42,510 [G]</t>
  </si>
  <si>
    <t>451572</t>
  </si>
  <si>
    <t>VÝPLŇ VRSTVY Z KAMENIVA TĚŽENÉHO, INDEX ZHUTNĚNÍ ID DO 0,8</t>
  </si>
  <si>
    <t>zásyp základu před lícem opěry a OP zdi</t>
  </si>
  <si>
    <t xml:space="preserve">"plocha na řezu x délka úpravy"_x000d_
 "most  "3,3*21,2 = 69,960 [A]_x000d_
 "OPZ "1,6*30,0 = 48,000 [B]_x000d_
 "Celkem: "A+B = 117,960 [C]</t>
  </si>
  <si>
    <t>457312</t>
  </si>
  <si>
    <t>VYROVNÁVACÍ A SPÁDOVÝ PROSTÝ BETON C12/15</t>
  </si>
  <si>
    <t>podkladní spádový beton pod drenáží</t>
  </si>
  <si>
    <t>1,7*0,4*14,5 = 9,860 [A]_x000d_
 1,7*0,4*11,8 = 8,024 [B]_x000d_
 "Celkem: "A+B = 17,884 [C]</t>
  </si>
  <si>
    <t>458522</t>
  </si>
  <si>
    <t>VÝPLŇ ZA OPĚRAMI A ZDMI Z KAM DRC, INDEX ZHUTNĚNÍ ID DO 0,8</t>
  </si>
  <si>
    <t>zásyp za rubem opěry pod úrovní těsnící vrstvy</t>
  </si>
  <si>
    <t>"plocha na řezu""OP1" 6,75 = 6,750 [A]_x000d_
 "celková šířka včetně obsypu rubu křídel "15,2 = 15,200 [B]_x000d_
 "plocha na řezu OP2 "5,2 = 5,200 [C]_x000d_
 "celková šířka včetně obsypu rubu křídel "11,8 = 11,800 [D]_x000d_
 "plocha na řezu za OPZ "1,2 = 1,200 [E]_x000d_
 "délka "30+12 = 42,000 [F]_x000d_
 "doplnění klínu mezi původní trasou za rubem OPZ a OP1 "120*1,2 = 144,000 [G]_x000d_
 a*b+c*d+e*f+g = 358,360 [H]</t>
  </si>
  <si>
    <t>458523</t>
  </si>
  <si>
    <t>VÝPLŇ ZA OPĚRAMI A ZDMI Z KAMENIVA DRCENÉHO, INDEX ZHUTNĚNÍ ID DO 0,9</t>
  </si>
  <si>
    <t>přechodové klíny, zásypy za rubem
ŠD 0-32</t>
  </si>
  <si>
    <t>"plocha na řezu""OP1" 10,6 = 10,600 [A]_x000d_
 "celková šířka včetně obsypu rubu křídel "15,2 = 15,200 [B]_x000d_
 "plocha na řezu OP2 "9,1 = 9,100 [C]_x000d_
 "celková šířka včetně obsypu rubu křídel "11,8 = 11,800 [D]_x000d_
 "plocha na řezu za OPZ "1,7 = 1,700 [E]_x000d_
 "délka "30+12 = 42,000 [F]_x000d_
 "doplnění klínu mezi původní trasou za rubem OPZ a OP1 "120*1,6 = 192,000 [G]_x000d_
 a*b+c*d+e*f+g = 531,900 [H]</t>
  </si>
  <si>
    <t>46251</t>
  </si>
  <si>
    <t>ZÁHOZ Z LOMOVÉHO KAMENE</t>
  </si>
  <si>
    <t>lokální zpevnění dna a břehů v oblasti stavby dle požadavku PLA s.p.</t>
  </si>
  <si>
    <t>35 = 35,000 [A]</t>
  </si>
  <si>
    <t>položka zahrnuje:
- dodávku a zához lomového kamene předepsané frakce včetně mimostaveništní a vnitrostaveništní dopravy
není-li v zadávací dokumentaci uvedeno jinak, jedná se o nakupovaný materiál</t>
  </si>
  <si>
    <t>465512</t>
  </si>
  <si>
    <t>DLAŽBY Z LOMOVÉHO KAMENE NA MC</t>
  </si>
  <si>
    <t>lomový kámen do betonového lože, spárování M25 XF4
lože viz položka 451314</t>
  </si>
  <si>
    <t>"přechody říms "2,5+2,0+1,8+2,2 = 8,500 [A]_x000d_
 "podél OPZ 1 "12+26 = 38,000 [B]_x000d_
 "kužely "6,2*3,1416*4,3*0,25*2+6,5*3,1416*4,5*0,25+4,8*3,1416*3,3*0,20 = 74,803 [C]_x000d_
 "plochy mezi kužely a korytem "1,5+1,0+10,0+7,5+9,5+11,0 = 40,500 [D]_x000d_
 "koryto "5,90*28,0 = 165,200 [E]_x000d_
 "Celkem: "A+B+C+D+E = 327,003 [F]_x000d_
 f*0,20 = 65,401 [G]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</si>
  <si>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</si>
  <si>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467315</t>
  </si>
  <si>
    <t>STUPNĚ A PRAHY VODNÍCH KORYT Z PROSTÉHO BETONU C30/37</t>
  </si>
  <si>
    <t>stabilizační prahy v korytě C30/37 XF3
včetně hloubení rýhy - materiál na trvalou skládku</t>
  </si>
  <si>
    <t>"dle situace"_x000d_
 (3,0+3,5+1,5)*0,8*0,4*1,20 = 3,072 [A]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</si>
  <si>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</t>
  </si>
  <si>
    <t>podkladní vrstva dlažby v přechodech z říms</t>
  </si>
  <si>
    <t>"dle půdorysu a detailu"_x000d_
 2,5+2,0+1,8+2,2 = 8,500 [A]</t>
  </si>
  <si>
    <t>575C05</t>
  </si>
  <si>
    <t>LITÝ ASFALT MA IV (OCHRANA MOSTNÍ IZOLACE) 16</t>
  </si>
  <si>
    <t>ochrana izolace na mostě</t>
  </si>
  <si>
    <t>"plocha mostovky mezi římsami "78*0,05 = 3,900 [A]_x000d_
 "odečet drenážního plastbetonu" 0,052 = 0,052 [B]_x000d_
 a-b = 3,848 [C]</t>
  </si>
  <si>
    <t>711442</t>
  </si>
  <si>
    <t>IZOLACE MOSTOVEK CELOPLOŠNÁ ASFALTOVÝMI PÁSY S PEČETÍCÍ VRSTVOU</t>
  </si>
  <si>
    <t>kompletní systém schválené izolace - NAIP včetně přípravné a ochranné vrstvy</t>
  </si>
  <si>
    <t>"plocha mostovky "80 = 80,000 [A]_x000d_
 "přechodová oblast" (14,5+11,8)*(2,3+1,5) = 99,940 [B]_x000d_
 "na křídlech pod římsou po úroveň drenáže "(0,5+2,3+1,5)*(5,0+5,3+5,0+5,0) = 87,290 [C]_x000d_
 "na rubu OPZ1 pod římsou po úroveň drenáže"(0,5+1,5+1,5)*(6,0+6,0+6,1+6,1+6,1) = 106,050 [D]_x000d_
 "na rubu OPZ2 pod římsou po úroveň drenáže" (0,5+1,2+1,5)*(12,0) = 38,400 [E]_x000d_
 "Celkem: "A+B+C+D+E = 411,680 [F]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</si>
  <si>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
pro zadání stavby nestanoví jinak
- ochrana izolace do doby zřízení definitivní ochranné vrstvy nebo konstrukce
- úprava, očištění a ošetření prostoru kolem izolace
- provedení požadovaných zkoušek
- nezahrnuje ochranné vrstvy, např. litý asfalt, asfaltový beton
v této položce se vykáže i izolace rámových konstrukcí (mosty, propusty, kolektory)</t>
  </si>
  <si>
    <t>711502</t>
  </si>
  <si>
    <t>OCHRANA IZOLACE NA POVRCHU ASFALTOVÝMI PÁSY</t>
  </si>
  <si>
    <t>ochrana pod římsou pásy s Al vložkou</t>
  </si>
  <si>
    <t>"šířka pod římsou""vlevo "0,6 = 0,600 [A]_x000d_
 "délka říms "(30,4+15,5) = 45,900 [B]_x000d_
 "šířka pod římsou vpravo "0,60 = 0,600 [C]_x000d_
 "délka říms "(15,0+12,1) = 27,100 [D]_x000d_
 a*b+c*d = 43,800 [E]</t>
  </si>
  <si>
    <t xml:space="preserve">položka zahrnuje:
- dodání  předepsaného ochranného materiálu
- zřízení ochrany izolace</t>
  </si>
  <si>
    <t>78382</t>
  </si>
  <si>
    <t>NÁTĚRY BETON KONSTR TYP S2 (OS-B)</t>
  </si>
  <si>
    <t>podhled mostovky u římsy</t>
  </si>
  <si>
    <t>0,3*(4,7+5,3)*1,20 = 3,600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</si>
  <si>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</si>
  <si>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78383</t>
  </si>
  <si>
    <t>NÁTĚRY BETON KONSTR TYP S4 (OS-C)</t>
  </si>
  <si>
    <t>nátěr odrazné části říms</t>
  </si>
  <si>
    <t>(0,150+0,150)*(30,4+15,5+15,0+12,1)*1,10 = 24,090 [A]</t>
  </si>
  <si>
    <t>8</t>
  </si>
  <si>
    <t>Potrubí</t>
  </si>
  <si>
    <t>87533</t>
  </si>
  <si>
    <t>POTRUBÍ DREN Z TRUB PLAST DN DO 150MM</t>
  </si>
  <si>
    <t>plné potrubí v prostupech křídly a v místě vyústění</t>
  </si>
  <si>
    <t>2,0+2,0+2,0+2,0 = 8,000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</si>
  <si>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 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</t>
  </si>
  <si>
    <t>875332</t>
  </si>
  <si>
    <t>POTRUBÍ DREN Z TRUB PLAST DN DO 150MM DĚROVANÝCH</t>
  </si>
  <si>
    <t>drenážní potrubí za rubem opěr a opěrných zdí
včetně napojení na plné potrubí skrz opěry nebo napojení do UV a šachet</t>
  </si>
  <si>
    <t>"za OP1 "14,5 = 14,500 [A]_x000d_
 "za OP2 "11,8 = 11,800 [B]_x000d_
 "za OPZ1" 31,0 = 31,000 [C]_x000d_
 "za OPZ2 "12,5 = 12,500 [D]_x000d_
 "Celkem: "A+B+C+D = 69,800 [E]</t>
  </si>
  <si>
    <t>87633</t>
  </si>
  <si>
    <t>CHRÁNIČKY Z TRUB PLASTOVÝCH DN DO 150MM</t>
  </si>
  <si>
    <t>flexibilní chráničky 110/96 v římsách včetně přesahů za objekt</t>
  </si>
  <si>
    <t>2*(2+30,4+15,5+2) = 99,800 [A]_x000d_
 2*(2+15,0+12,1+2) = 62,200 [B]_x000d_
 "Celkem: "A+B = 162,000 [C]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</si>
  <si>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 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včetně případně předepsaného utěsnění konců chrániček
- položky platí pro práce prováděné v prostoru zapaženém i nezapaženém a i v kolektorech, chráničkách</t>
  </si>
  <si>
    <t>9111A3</t>
  </si>
  <si>
    <t>ZÁBRADLÍ SILNIČNÍ S VODOR MADLY - DEMONTÁŽ S PŘESUNEM</t>
  </si>
  <si>
    <t>Odstranění stávajícího zábradlí</t>
  </si>
  <si>
    <t>"vlevo" 5,90 = 5,900 [A]</t>
  </si>
  <si>
    <t>položka zahrnuje:
- demontáž a odstranění zařízení
- jeho odvoz na předepsané místo</t>
  </si>
  <si>
    <t>9115C3</t>
  </si>
  <si>
    <t>SVODIDLO OCEL MOSTNÍ JEDNOSTR, ÚROVEŇ ZADRŽ H2 - DEMONTÁŽ S PŘESUNEM</t>
  </si>
  <si>
    <t>odstranění stávajících svodidel</t>
  </si>
  <si>
    <t>"vlevo "7,0 = 7,000 [A]_x000d_
 "vpravo "18,0*2 = 36,000 [B]_x000d_
 "Celkem: "A+B = 43,000 [C]</t>
  </si>
  <si>
    <t>9117C1</t>
  </si>
  <si>
    <t>SVOD OCEL ZÁBRADEL ÚROVEŇ ZADRŽ H2 - DODÁVKA A MONTÁŽ</t>
  </si>
  <si>
    <t>zábradelní svodidlo se svislou výplní</t>
  </si>
  <si>
    <t>"vlevo "48 = 48,000 [A]_x000d_
 "vpravo" 28 = 28,000 [B]_x000d_
 "Celkem: "A+B = 76,000 [C]</t>
  </si>
  <si>
    <t>položka zahrnuje:
- kompletní dodávku všech dílů ocelového svodidla s předepsanou povrchovou úpravou včetně spojovacích a diltačních prvků
- montáž a osazení svodidla, kotvení, t.j. kotevní desky, šrouby z nerez oceli, vrty a zálivku, pokud zadávací dokumentace nestanoví jinak, případné nivelační hmoty pod kotevní desky
- přechod na jiný typ svodidla nebo přes mostní závěr
- ochranu proti bludným proudům a vývody pro jejich měření
nezahrnuje odrazky nebo retroreflexní fólie</t>
  </si>
  <si>
    <t>91345</t>
  </si>
  <si>
    <t>NIVELAČNÍ ZNAČKY KOVOVÉ</t>
  </si>
  <si>
    <t>měřičské body na mostě dle VL4 509.01</t>
  </si>
  <si>
    <t>"na římsy "_x000d_
 "v polovině rozpětí "2+"nad OP1 "2+"nad OP2 "2 = 6,000 [A]</t>
  </si>
  <si>
    <t>položka zahrnuje:
- dodání a osazení nivelační značky včetně nutných zemních prací
- vnitrostaveništní a mimostaveništní dopravu</t>
  </si>
  <si>
    <t>91355</t>
  </si>
  <si>
    <t>EVIDENČNÍ ČÍSLO MOSTU</t>
  </si>
  <si>
    <t>2 = 2,000 [A]</t>
  </si>
  <si>
    <t>položka zahrnuje štítek s evidenčním číslem mostu, sloupek dopravní značky včetně osazení
a nutných zemních prací a zabetonování</t>
  </si>
  <si>
    <t>917223</t>
  </si>
  <si>
    <t>SILNIČNÍ A CHODNÍKOVÉ OBRUBY Z BETONOVÝCH OBRUBNÍKŮ ŠÍŘ 100MM</t>
  </si>
  <si>
    <t>obruby za odláždněním náběhů říms</t>
  </si>
  <si>
    <t>"dle situace"_x000d_
 3,0+1,0+2,5+1,0+3,0+1,0+1,0+1,5+1,5+3,0+1,0 = 19,500 [A]</t>
  </si>
  <si>
    <t>Položka zahrnuje:
dodání a pokládku betonových obrubníků o rozměrech předepsaných zadávací dokumentací betonové lože i boční betonovou opěrku.</t>
  </si>
  <si>
    <t>silniční obruby odláždění za římsami</t>
  </si>
  <si>
    <t>93857</t>
  </si>
  <si>
    <t>BROUŠENÍ BETON KONSTR</t>
  </si>
  <si>
    <t>úprava povrchu mostovky pro mostní izolaci</t>
  </si>
  <si>
    <t>"dle výkresu tvaru"_x000d_
 80 = 80,000 [A]</t>
  </si>
  <si>
    <t>položka zahrnuje očištění předepsaným způsobem včetně odklizení vzniklého odpadu</t>
  </si>
  <si>
    <t>96613</t>
  </si>
  <si>
    <t>BOURÁNÍ KONSTRUKCÍ Z KAMENE NA MC</t>
  </si>
  <si>
    <t>původní nosná konstrukce - kamenná klenba
na trvalou skládku</t>
  </si>
  <si>
    <t>"klenba včetně opar a spodní stavby "(4,5+4,5+2,8)*5,5 = 64,900 [A]_x000d_
 "rovnaniny za rubem "(1,8+1,8)*5,5 = 19,800 [B]_x000d_
 "křídla "4*2,0*3,6 = 28,800 [C]_x000d_
 "čelní zdivo "0,7*6,5*0,8*2 = 7,280 [D]_x000d_
 "opěrná zeď směr Pecka "11,6*0,8*2,0+11,6*0,6*1,5 = 29,000 [E]_x000d_
 "Celkem: "A+B+C+D+E = 149,780 [F]</t>
  </si>
  <si>
    <t>96615</t>
  </si>
  <si>
    <t>BOURÁNÍ KONSTRUKCÍ Z PROSTÉHO BETONU</t>
  </si>
  <si>
    <t>na trvalou skládku</t>
  </si>
  <si>
    <t>"spádové betony za rubem "20 = 20,000 [A]_x000d_
 "vyrovnávky na mostě 12,*5,5*0,20"_x000d_
 "Celkem: "A+B = 0,000 [C]</t>
  </si>
  <si>
    <t>96616</t>
  </si>
  <si>
    <t>BOURÁNÍ KONSTRUKCÍ ZE ŽELEZOBETONU</t>
  </si>
  <si>
    <t>bourání částí nosné konstrukce mostu</t>
  </si>
  <si>
    <t xml:space="preserve">"nadbetonované parapety "12,0*1,2*0,5*2 = 14,400 [A]_x000d_
 "římsy a dobetonávky na křídlech a OP zdi  "12,0*0,6*0,4 = 2,880 [B]_x000d_
 "Celkem: "A+B = 17,280 [C]</t>
  </si>
  <si>
    <t>97817</t>
  </si>
  <si>
    <t>ODSTRANĚNÍ MOSTNÍ IZOLACE</t>
  </si>
  <si>
    <t>"mostovka "5,5*7,0 = 38,500 [A]</t>
  </si>
  <si>
    <t>- položka zahrnuje veškerou manipulaci s vybouranou sutí a hmotami včetně uložení na skládku. Nezahrnuje poplatek za skládku, který se vykazuje v položce 0141** (s výjimkou
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</si>
  <si>
    <t>SO 202</t>
  </si>
  <si>
    <t>Propustek v km 5,162</t>
  </si>
  <si>
    <t>"pol. 12373 "66,40*2,0 = 132,800 [A]</t>
  </si>
  <si>
    <t>"pol. 96615 "3,0*2,2 = 6,600 [A]_x000d_
 "pol. 966358 "0,35*25*2,5 = 21,875 [B]_x000d_
 "pol. 966378 "0,55*5*2,5 = 6,875 [C]_x000d_
 "Mezisoučet "35.350000 = 35,350 [D]</t>
  </si>
  <si>
    <t>odkop pro propustek pod úroveň pláně SO 102
včetně odvozu na trvalou skládku</t>
  </si>
  <si>
    <t>"dle situace a VPŘ"_x000d_
 "plocha řezu bez vnitřní konstrukce "6,2-1 = 5,200 [A]_x000d_
 9,5*a = 49,400 [B]_x000d_
 "rozšíření pro jímku "3,0*2,0*2,5+1,0*2,0*2*0,5 = 17,000 [C]_x000d_
 b+c = 66,400 [D]</t>
  </si>
  <si>
    <t>17581</t>
  </si>
  <si>
    <t>OBSYP POTRUBÍ A OBJEKTŮ Z NAKUPOVANÝCH MATERIÁLŮ</t>
  </si>
  <si>
    <t>zásyp propustku ŠDA 0-32</t>
  </si>
  <si>
    <t>"odkop "66,4 = 66,400 [A]_x000d_
 "trubka "1,1*1,1*3,1416*0,25*9,4 = 8,933 [B]_x000d_
 "jímka "2,4*1,5*2,2 = 7,920 [C]_x000d_
 "sedlo "7,0 = 7,000 [D]_x000d_
 a-b-c-d = 42,547 [E]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</si>
  <si>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</si>
  <si>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"dle situace a VPŘ"_x000d_
 "na dně jámy propustku "2,9*13,0*1,2 = 45,240 [A]</t>
  </si>
  <si>
    <t>separační geotextílie na pláni nebo parapláni, CBR &gt; 3kN, dle TP 97</t>
  </si>
  <si>
    <t>dočasné pažení jámy směrem k p.p.č. 1521/1 včetně vytažení
technické řešení na místě upravit dle skutečné polohy přeložky ČEZ Distribuce</t>
  </si>
  <si>
    <t>"štětovnice IIIn délky do 6,0 m včetně kotvení, rozepření a zajištění; "_x000d_
 "včetně dodatečného vyřezání pažadovaných částí"_x000d_
 6*(4+4)"na délku 4m před a 4m za propustkem " = 48,000 [A]</t>
  </si>
  <si>
    <t>podkladní deska jímky propustku</t>
  </si>
  <si>
    <t>"dle dokumentace:"_x000d_
 2,0*3,0*0,10 = 0,600 [A]</t>
  </si>
  <si>
    <t>451314</t>
  </si>
  <si>
    <t>PODKLADNÍ A VÝPLŇOVÉ VRSTVY Z PROSTÉHO BETONU C25/30</t>
  </si>
  <si>
    <t>sedlo trouby</t>
  </si>
  <si>
    <t>"dle PD "_x000d_
 1,4*0,4*10,9 = 6,104 [A]_x000d_
 a*1,15 "včetně vyrovnávek a stupňů" = 7,020 [B]</t>
  </si>
  <si>
    <t>899522</t>
  </si>
  <si>
    <t>OBETONOVÁNÍ POTRUBÍ Z PROSTÉHO BETONU DO C12/15</t>
  </si>
  <si>
    <t>obetonování trouby propustku a zatěsnění v místě napojení</t>
  </si>
  <si>
    <t>9182E</t>
  </si>
  <si>
    <t>VTOKOVÉ JÍMKY BETONOVÉ VČETNĚ DLAŽBY PROPUSTU Z TRUB DN DO 800MM</t>
  </si>
  <si>
    <t>monolitická železobetonová nátoková jímka propustku 1,5 x 2,4 x 2,2m s nátokem ze dvou stran včetně nátokových mříží a horní krycí mříže 
včetně stupadel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</si>
  <si>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dodání a osazení výztuže,
- dlažbu dna z lomového kamene, případně dokumentací předepsaný kamenný obklad stěn,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proudů.
Nezahrnuje mříž a zábradlí.</t>
  </si>
  <si>
    <t>9183E2</t>
  </si>
  <si>
    <t>PROPUSTY Z TRUB DN 800MM ŽELEZOBETONOVÝCH</t>
  </si>
  <si>
    <t>12 = 12,000 [A]</t>
  </si>
  <si>
    <t>"původní čela a šachty"_x000d_
 3 = 3,000 [A]</t>
  </si>
  <si>
    <t>966358</t>
  </si>
  <si>
    <t>BOURÁNÍ PROPUSTŮ Z TRUB DN DO 600MM</t>
  </si>
  <si>
    <t>stávající propustek šikmo pod křižovatkou</t>
  </si>
  <si>
    <t>"dle situace "_x000d_
 10+15 = 25,000 [A]</t>
  </si>
  <si>
    <t>položka zahrnuje:
- odstranění trub včetně případného obetonování a lože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
- nezahrnuje bourání čel, vtokových a výtokových jímek, odstranění zábradlí</t>
  </si>
  <si>
    <t>966371</t>
  </si>
  <si>
    <t>BOURÁNÍ PROPUSTŮ Z TRUB DN DO 1000MM</t>
  </si>
  <si>
    <t>"výtoková část u mostu"_x000d_
 5 = 5,000 [A]</t>
  </si>
  <si>
    <t>SO 330</t>
  </si>
  <si>
    <t>Odvodnění silnice III/28447</t>
  </si>
  <si>
    <t>"pol. 13273 "188,610*2,0 = 377,220 [A]</t>
  </si>
  <si>
    <t>"pol. 96615 "2,0*2,2 = 4,400 [A]</t>
  </si>
  <si>
    <t>13273</t>
  </si>
  <si>
    <t>HLOUBENÍ RÝH ŠÍŘ DO 2M PAŽ I NEPAŽ TŘ. I</t>
  </si>
  <si>
    <t>výkopy rýh pro kanalizaci, vše se odveze na trvalou skládku, vč. rozšíření a prohl. pro šachty
plocha k pažení 266 m2</t>
  </si>
  <si>
    <t>"dle výkazu výkopů"_x000d_
 "stoka "168,0 = 168,000 [A]_x000d_
 "rozšíření pro šachty "2,0*0,6*2*1,8*3 = 12,960 [B]_x000d_
 "rozšíření pro vpusti "1,5*0,3*2*1,7*5 = 7,650 [C]_x000d_
 "Celkem: "A+B+C = 188,610 [D]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</si>
  <si>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</si>
  <si>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17481</t>
  </si>
  <si>
    <t>ZÁSYP JAM A RÝH Z NAKUPOVANÝCH MATERIÁLŮ</t>
  </si>
  <si>
    <t>zásyp výkopů pro kanalizaci pod úrovní parapláně, hlinito písčitá zemina se zhutněním - vč. dovozu ze zdroje dle zhotovitele a poplatku za nakoupení</t>
  </si>
  <si>
    <t>"dle výkazu výkopů"_x000d_
 "stoka "102,6 = 102,600 [A]_x000d_
 "rozšíření pro šachty "2,0*0,6*2*1,2*3 = 8,640 [B]_x000d_
 "rozšíření pro vpusti "1,5*0,3*2*1,1*5 = 4,950 [C]_x000d_
 "Celkem: "A+B+C = 116,190 [D]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</si>
  <si>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</si>
  <si>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frakce 0-8 mm, vč. ztratného a zhutnění</t>
  </si>
  <si>
    <t>"dle výkazu výkopů"_x000d_
 "stoka "50,7 = 50,700 [A]_x000d_
 "rozšíření pro šachty "2,0*0,6*2*0,6*3 = 4,320 [B]_x000d_
 "rozšíření pro vpusti "1,5*0,3*2*0,6*5 = 2,700 [C]_x000d_
 "Celkem: "A+B+C = 57,720 [D]</t>
  </si>
  <si>
    <t>451313</t>
  </si>
  <si>
    <t>PODKLADNÍ A VÝPLŇOVÉ VRSTVY Z PROSTÉHO BETONU C16/20</t>
  </si>
  <si>
    <t>desky pod šachty</t>
  </si>
  <si>
    <t>2,0*2,0*0,20*3 = 2,400 [A]</t>
  </si>
  <si>
    <t>45157</t>
  </si>
  <si>
    <t>PODKLADNÍ A VÝPLŇOVÉ VRSTVY Z KAMENIVA TĚŽENÉHO</t>
  </si>
  <si>
    <t>štěrkopískový podsyp frakce 0-8 mm pod trouby a frakce 0-32 mm podklad šachet</t>
  </si>
  <si>
    <t>"dle výkazu výkopů"_x000d_
 "stoka "9,3 = 9,300 [A]</t>
  </si>
  <si>
    <t>87434</t>
  </si>
  <si>
    <t>POTRUBÍ Z TRUB PLASTOVÝCH ODPADNÍCH DN DO 200MM</t>
  </si>
  <si>
    <t>trouby PVC dn 200, SN 12 - vč, šachtových přechodek, montáže</t>
  </si>
  <si>
    <t>"stoka "29,97 = 29,970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</si>
  <si>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</si>
  <si>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trouby PVC DN 200, SN 16 - vč. tvarovek, šachtových přechodek, montáže</t>
  </si>
  <si>
    <t>"přípojka UV1 "12,5 = 12,500 [A]_x000d_
 "přípojka UV2 "2 = 2,000 [B]_x000d_
 "přípojka UV3 "3"včetně prostupu zdí" = 3,000 [C]_x000d_
 "přípojka UV4 "6,88 = 6,880 [D]_x000d_
 "Celkem: "A+B+C+D = 24,380 [E]</t>
  </si>
  <si>
    <t>87445</t>
  </si>
  <si>
    <t>POTRUBÍ Z TRUB PLASTOVÝCH ODPADNÍCH DN DO 300MM</t>
  </si>
  <si>
    <t>trouby PP DN 300, SN 12 - vč. tvarovek, šachtových přechodek, montáže</t>
  </si>
  <si>
    <t>"dle PD "44,69 = 44,690 [A]</t>
  </si>
  <si>
    <t>894145</t>
  </si>
  <si>
    <t>ŠACHTY KANALIZAČNÍ Z BETON DÍLCŮ NA POTRUBÍ DN DO 300MM</t>
  </si>
  <si>
    <t>šachta na DN 300, s mříží Š2 a Š3</t>
  </si>
  <si>
    <t>"dle PD"_x000d_
 1+1 = 2,000 [A]</t>
  </si>
  <si>
    <t xml:space="preserve">položka zahrnuje:
- poklopy s rámem, mříže s rámem, stupadla, žebříky, stropy z bet. dílců a pod.
- předepsané betonové skruže, prefabrikované nebo monolitické betonové dno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</t>
  </si>
  <si>
    <t>šachta na DN 300, s poklopem Š1</t>
  </si>
  <si>
    <t>89712</t>
  </si>
  <si>
    <t>VPUSŤ KANALIZAČNÍ ULIČNÍ KOMPLETNÍ Z BETONOVÝCH DÍLCŮ</t>
  </si>
  <si>
    <t>UV1 - UV5 s kalovým prostorem, velkým košem a mříží</t>
  </si>
  <si>
    <t>5 = 5,000 [A]</t>
  </si>
  <si>
    <t xml:space="preserve">položka zahrnuje:
- dodávku a osazení předepsaných dílů včetně mříže
- výplň, těsnění  a tmelení spar a spojů,
- opatření  povrchů  betonu  izolací  proti zemní vlhkosti v částech, kde přijdou do styku se zeminou nebo kamenivem,
- předepsané podkladní konstrukce</t>
  </si>
  <si>
    <t>899642</t>
  </si>
  <si>
    <t>ZKOUŠKA VODOTĚSNOSTI POTRUBÍ DN DO 200MM</t>
  </si>
  <si>
    <t>25+30 = 55,000 [A]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</si>
  <si>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</si>
  <si>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899652</t>
  </si>
  <si>
    <t>ZKOUŠKA VODOTĚSNOSTI POTRUBÍ DN DO 300MM</t>
  </si>
  <si>
    <t>"dle PD "_x000d_
 45 = 45,000 [A]</t>
  </si>
  <si>
    <t>89980</t>
  </si>
  <si>
    <t>TELEVIZNÍ PROHLÍDKA POTRUBÍ</t>
  </si>
  <si>
    <t>45+25+30 = 100,000 [A]</t>
  </si>
  <si>
    <t>položka zahrnuje prohlídku potrubí televizní kamerou, záznam prohlídky na nosičích DVD a vyhotovení závěrečného písemného protokolu</t>
  </si>
  <si>
    <t>899901</t>
  </si>
  <si>
    <t>PŘEPOJENÍ PŘÍPOJEK</t>
  </si>
  <si>
    <t>napojení přípojek UV 1 a UV2 na propustek SO 202 - navrtávka + zatěsnění</t>
  </si>
  <si>
    <t>položka zahrnuje řez na potrubí, dodání a osazení příslušných tvarovek a armatur</t>
  </si>
  <si>
    <t>bourání v trase kanalizace</t>
  </si>
  <si>
    <t>"předpoklad "2 = 2,000 [A]</t>
  </si>
  <si>
    <t>SO 520</t>
  </si>
  <si>
    <t>Přeložka plynovodu</t>
  </si>
  <si>
    <t>ELE</t>
  </si>
  <si>
    <t>Elektromontáže</t>
  </si>
  <si>
    <t>ELE001</t>
  </si>
  <si>
    <t>Montáž měděných vodičů CY, HO5V, HO7V, NYY, YY 2,5 mm2 uložených volně</t>
  </si>
  <si>
    <t>m</t>
  </si>
  <si>
    <t>ELE002</t>
  </si>
  <si>
    <t>Vodič silový s Cu jádrem CYY 2,5 mm2</t>
  </si>
  <si>
    <t>ELE003</t>
  </si>
  <si>
    <t>Propojení signalizačního vodiče na stávající potrubí - alutermicky</t>
  </si>
  <si>
    <t>ks</t>
  </si>
  <si>
    <t>HZS</t>
  </si>
  <si>
    <t>Hodinové zúčtovací sazby</t>
  </si>
  <si>
    <t>HZS001</t>
  </si>
  <si>
    <t>Hodinová zúčtovací sazba revizní technik specialista - vystavení revizní zprávy</t>
  </si>
  <si>
    <t>hod</t>
  </si>
  <si>
    <t>MONT</t>
  </si>
  <si>
    <t>Montáže potrubí</t>
  </si>
  <si>
    <t>MONT001</t>
  </si>
  <si>
    <t>Montáž potrubí plastového svařovaného elektrospojkou D 32</t>
  </si>
  <si>
    <t>MONT002</t>
  </si>
  <si>
    <t>Trubka PE 100 RC, SDR 11, dn 32-tyč s ochranným pláštěm</t>
  </si>
  <si>
    <t>MONT003</t>
  </si>
  <si>
    <t>Montáž trubních dílů přivařovacích PE dn 32</t>
  </si>
  <si>
    <t>kus</t>
  </si>
  <si>
    <t>MONT004</t>
  </si>
  <si>
    <t>Objímka MB PE dn 32</t>
  </si>
  <si>
    <t>MONT005</t>
  </si>
  <si>
    <t>Koleno PE dn 32/90°</t>
  </si>
  <si>
    <t>MONT006</t>
  </si>
  <si>
    <t>Záslepka PE dn 32</t>
  </si>
  <si>
    <t>MONT007</t>
  </si>
  <si>
    <t>Montáž potrubí plastového svařovaného elektrospojkou D 32 - BY-PASS</t>
  </si>
  <si>
    <t>MONT008</t>
  </si>
  <si>
    <t>Trubka PE 100 RC, SDR 11, dn 32-tyč</t>
  </si>
  <si>
    <t>MONT009</t>
  </si>
  <si>
    <t>MONT010</t>
  </si>
  <si>
    <t>MONT011</t>
  </si>
  <si>
    <t>MONT012</t>
  </si>
  <si>
    <t>Montáž potrubí plastového svařovaného elektrospojkou D 50</t>
  </si>
  <si>
    <t>MONT013</t>
  </si>
  <si>
    <t>Trubka PE 100 RC, SDR 11, dn 50-tyč</t>
  </si>
  <si>
    <t>MONT014</t>
  </si>
  <si>
    <t>Montáž trubních dílů přivařovacích PE dn 50</t>
  </si>
  <si>
    <t>MONT015</t>
  </si>
  <si>
    <t>Objímka MB PE dn 50</t>
  </si>
  <si>
    <t>MONT016</t>
  </si>
  <si>
    <t>Koleno PE dn 50/90°</t>
  </si>
  <si>
    <t>MONT017</t>
  </si>
  <si>
    <t>Přípojkový T kus DAA PE dn 50/32 - BY-PASS</t>
  </si>
  <si>
    <t>MONT018</t>
  </si>
  <si>
    <t>Přípojkový T kus DAA PE dn 50/32 - OSAZNÍ MANOMETRŮ</t>
  </si>
  <si>
    <t>MONT019</t>
  </si>
  <si>
    <t>Montáž potrubí plastového svařovaného elektrospojkou D 50 - OCHRANNÉ POTRUBÍ</t>
  </si>
  <si>
    <t>MONT020</t>
  </si>
  <si>
    <t>trubka PE 100 RC, SDR 11, dn 50-tyč, OCHRANNÉ POTRUBÍ</t>
  </si>
  <si>
    <t>MONT021</t>
  </si>
  <si>
    <t>Nasunutí potrubní sekce do PE chráničky - nasouvané potrubí PE dn 32 včetně vystředění a utěsnění manžetami</t>
  </si>
  <si>
    <t>soub</t>
  </si>
  <si>
    <t>MONT022</t>
  </si>
  <si>
    <t>Manžeta pro potrubí PE dn 50/32, včetně nerezového pásku</t>
  </si>
  <si>
    <t>MONT023</t>
  </si>
  <si>
    <t>Montáž potrubí plastového svařovaného elektrospojkou D 63 - BY-PASS</t>
  </si>
  <si>
    <t>MONT024</t>
  </si>
  <si>
    <t>Trubka PE 100 RC, SDR 11, dn 63-tyč, návin</t>
  </si>
  <si>
    <t>MONT025</t>
  </si>
  <si>
    <t>Montáž trubních dílů přivařovacích PE dn 63</t>
  </si>
  <si>
    <t>MONT026</t>
  </si>
  <si>
    <t>Objímka MB PE dn 63</t>
  </si>
  <si>
    <t>MONT027</t>
  </si>
  <si>
    <t>Koleno PE dn 63/90°</t>
  </si>
  <si>
    <t>MONT028</t>
  </si>
  <si>
    <t>Záslepka PE dn 63</t>
  </si>
  <si>
    <t>MONT029</t>
  </si>
  <si>
    <t>T kus odbočkový přípojkový PE dn 63/32</t>
  </si>
  <si>
    <t>MONT030</t>
  </si>
  <si>
    <t>Závitový přechod PE dn 32/G 3/4" pro uzávěr G 3/4" - odvzdušnění BY-PASSU</t>
  </si>
  <si>
    <t>MONT031</t>
  </si>
  <si>
    <t>Osazení 3 ks manometrů za BY-PASS - 2 x PE dn 50 + 1 x PE dn 90</t>
  </si>
  <si>
    <t>MONT032</t>
  </si>
  <si>
    <t>Montáž potrubí plastového svařovaného elektrospojkou nebo na tupo D 90</t>
  </si>
  <si>
    <t>MONT033</t>
  </si>
  <si>
    <t>trubka PE 100 RC, SDR 17,6, dn 90 -tyč s ochranným pláštěm</t>
  </si>
  <si>
    <t>MONT034</t>
  </si>
  <si>
    <t>Montáž trubních dílů přivařovacích PE dn 90</t>
  </si>
  <si>
    <t>MONT035</t>
  </si>
  <si>
    <t>Objímka MB PE dn 90</t>
  </si>
  <si>
    <t>MONT036</t>
  </si>
  <si>
    <t>Koleno PE dn 90/45°</t>
  </si>
  <si>
    <t>MONT037</t>
  </si>
  <si>
    <t>Koleno PE dn 90/90°</t>
  </si>
  <si>
    <t>MONT038</t>
  </si>
  <si>
    <t>Záslepka PE dn 90</t>
  </si>
  <si>
    <t>MONT039</t>
  </si>
  <si>
    <t>T kus odbočkový přípojkový PE dn 90/32</t>
  </si>
  <si>
    <t>MONT040</t>
  </si>
  <si>
    <t>T kus odbočkový přípojkový PE dn 90/50</t>
  </si>
  <si>
    <t>MONT041</t>
  </si>
  <si>
    <t>Balonovací tvarovka PE dn 90</t>
  </si>
  <si>
    <t>MONT042</t>
  </si>
  <si>
    <t>T kus redukovaný PE dn 90/50/90</t>
  </si>
  <si>
    <t>MONT043</t>
  </si>
  <si>
    <t>Montáž potrubí plastového svařovaného elektrospojkou nebo na tupo D 125 - OCHRANNÉ POTRUBÍ</t>
  </si>
  <si>
    <t>MONT044</t>
  </si>
  <si>
    <t>Trubka PE 100 RC, SDR 11 dn 125 -tyč - ochranné potrubí</t>
  </si>
  <si>
    <t>MONT045</t>
  </si>
  <si>
    <t>Nasunutí potrubní sekce do PE chráničky - nasouvané potrubí PE dn 90 včetně vystředění a utěsnění</t>
  </si>
  <si>
    <t>MONT046</t>
  </si>
  <si>
    <t>Manžeta pro potrubí PE dn 125/90, včetně nerezového pásku</t>
  </si>
  <si>
    <t>MONT047</t>
  </si>
  <si>
    <t>Vystřeďovací objímky pro potrubí PE dn 90</t>
  </si>
  <si>
    <t>MONT048</t>
  </si>
  <si>
    <t>Orientační sloupek</t>
  </si>
  <si>
    <t>MONT049</t>
  </si>
  <si>
    <t>Demontáž potrubí PE dn 90</t>
  </si>
  <si>
    <t>MONT050</t>
  </si>
  <si>
    <t>Odvoz demontovaného potrubí včetně likvidace</t>
  </si>
  <si>
    <t>MONT051</t>
  </si>
  <si>
    <t>Výstražná folie š = 330 mm</t>
  </si>
  <si>
    <t>MONT052</t>
  </si>
  <si>
    <t>Oboustranné přerušení průtoku plynu na potrubí PE dn 50 za použití 2 ks stlačovacího zařízení</t>
  </si>
  <si>
    <t>MONT053</t>
  </si>
  <si>
    <t>Oboustranné přerušení průtoku plynu na potrubí PE dn 90 za použití 2 ks stlačovacího zařízení, včetně odvětrání meziprostoru</t>
  </si>
  <si>
    <t>MONT054</t>
  </si>
  <si>
    <t>Tlakové zkoušky těsnosti potrubí - příprava DN do 50 - BY-PASS</t>
  </si>
  <si>
    <t>sada</t>
  </si>
  <si>
    <t>MONT055</t>
  </si>
  <si>
    <t>Tlakové zkoušky těsnosti potrubí - zkouška DN do 50 - BY-PASS</t>
  </si>
  <si>
    <t>MONT056</t>
  </si>
  <si>
    <t>Tlakové zkoušky těsnosti potrubí - příprava DN do 50</t>
  </si>
  <si>
    <t>MONT057</t>
  </si>
  <si>
    <t>Tlakové zkoušky těsnosti potrubí - zkouška DN do 50</t>
  </si>
  <si>
    <t>MONT058</t>
  </si>
  <si>
    <t>Tlakové zkoušky těsnosti potrubí - příprava DN do 100</t>
  </si>
  <si>
    <t>MONT059</t>
  </si>
  <si>
    <t>Tlakové zkoušky těsnosti potrubí - zkouška DN do 100</t>
  </si>
  <si>
    <t>MONT060</t>
  </si>
  <si>
    <t>Čištění potrubí PN 38 6416</t>
  </si>
  <si>
    <t>MONT061</t>
  </si>
  <si>
    <t>Odplynění a zapěnění konců odstavených plynovodů</t>
  </si>
  <si>
    <t>kpl</t>
  </si>
  <si>
    <t>MONT062</t>
  </si>
  <si>
    <t>Odvzdušnění nových úseků plynovodu</t>
  </si>
  <si>
    <t>MONT063</t>
  </si>
  <si>
    <t>Propojení plynovodů PE dn 50/90 - admin.zajištění ( postupy, koordinace )</t>
  </si>
  <si>
    <t>MONT064</t>
  </si>
  <si>
    <t>Odplynění odstavených plynovodů inertním plynem nebo vzduchem</t>
  </si>
  <si>
    <t>MONT065</t>
  </si>
  <si>
    <t>Přepojení přípojky PE dn 32</t>
  </si>
  <si>
    <t>MONT066</t>
  </si>
  <si>
    <t>Propojovací práce</t>
  </si>
  <si>
    <t>OST</t>
  </si>
  <si>
    <t>Ostatní</t>
  </si>
  <si>
    <t>OST001</t>
  </si>
  <si>
    <t>Geodetické práce před zahájením stavby - vytyčení trasy</t>
  </si>
  <si>
    <t>OST002</t>
  </si>
  <si>
    <t>Geodetické zaměření skutečného provedení</t>
  </si>
  <si>
    <t>OST003</t>
  </si>
  <si>
    <t>Geometrický plán pro vklad do KN</t>
  </si>
  <si>
    <t>OST005</t>
  </si>
  <si>
    <t>Pomocné a koordinační práce</t>
  </si>
  <si>
    <t>OST008</t>
  </si>
  <si>
    <t>Kompletační a koordinační činnost</t>
  </si>
  <si>
    <t>OST009</t>
  </si>
  <si>
    <t>Asisteční služby budoucího provozovatele při propojovacích precech</t>
  </si>
  <si>
    <t>PRE</t>
  </si>
  <si>
    <t>Přesun hmot</t>
  </si>
  <si>
    <t>PRE001</t>
  </si>
  <si>
    <t>Přesun hmot, trubní vedení plastová, otevř. Výkop</t>
  </si>
  <si>
    <t>t</t>
  </si>
  <si>
    <t>VPLYN</t>
  </si>
  <si>
    <t>Vnitřní plynovod</t>
  </si>
  <si>
    <t>VPLY001</t>
  </si>
  <si>
    <t>Montáž armatur plynovodních s jedním závitem G 3/4" ostatní typ</t>
  </si>
  <si>
    <t>VPLY002</t>
  </si>
  <si>
    <t>zátka G 3/4"</t>
  </si>
  <si>
    <t>VPLY003</t>
  </si>
  <si>
    <t>Montáž armatur plynovodních se dvěma závity G 3/4" ostatní typ</t>
  </si>
  <si>
    <t>VPLY004</t>
  </si>
  <si>
    <t>kohout kulový plnoprůtokový nikl ovládání páčka PN 35 T 185°C (EN 331, MOP 5) 3/4" žlutý - odvzdušnění BY-PASSU</t>
  </si>
  <si>
    <t>ZEM</t>
  </si>
  <si>
    <t>ZEM001</t>
  </si>
  <si>
    <t>Hloubení rýh š.do 60 cm v hor.3 do 100 m3, STROJNĚ</t>
  </si>
  <si>
    <t>m3</t>
  </si>
  <si>
    <t>ZEM002</t>
  </si>
  <si>
    <t>Příplatek za lepivost - hloubení rýh 60 cm v hor.3</t>
  </si>
  <si>
    <t>ZEM003</t>
  </si>
  <si>
    <t>Ruční výkop jam, rýh a šachet v hornině tř. 3</t>
  </si>
  <si>
    <t>ZEM004</t>
  </si>
  <si>
    <t>Příplatek za lepivost - hloubení zapaž.jam v hor.3</t>
  </si>
  <si>
    <t>ZEM005</t>
  </si>
  <si>
    <t>Příplatek za ztížené hloubení v blízkosti vedení</t>
  </si>
  <si>
    <t>ZEM006</t>
  </si>
  <si>
    <t>Svislé přemístění výkopku z hor.1-4 do 2,5 m</t>
  </si>
  <si>
    <t>ZEM007</t>
  </si>
  <si>
    <t>Nakládání výkopku z hor.1-4 v množství nad 100 m3</t>
  </si>
  <si>
    <t>ZEM008</t>
  </si>
  <si>
    <t>Vodorovné přemístění výkopku z hor.1-4 do 10000 m</t>
  </si>
  <si>
    <t>ZEM009</t>
  </si>
  <si>
    <t>Příplatek k vod. přemístění hor.1-4 za další 1 km</t>
  </si>
  <si>
    <t>ZEM010</t>
  </si>
  <si>
    <t>Poplatek za skládku zeminy 1- 4</t>
  </si>
  <si>
    <t>ZEM011</t>
  </si>
  <si>
    <t>Obsyp potrubí bez prohození sypaniny</t>
  </si>
  <si>
    <t>ZEM012</t>
  </si>
  <si>
    <t>Kamenivo těžené frakce 0/4 B Královéhr. kraj</t>
  </si>
  <si>
    <t>ZEM013</t>
  </si>
  <si>
    <t>Zásyp jam, rýh, šachet se zhutněním</t>
  </si>
  <si>
    <t>ZEM014</t>
  </si>
  <si>
    <t>Štěrkodrtě frakce 0-32 A</t>
  </si>
  <si>
    <t>SO 901.1</t>
  </si>
  <si>
    <t>Dopravně inženýrská opatření</t>
  </si>
  <si>
    <t>027121</t>
  </si>
  <si>
    <t>PROVIZORNÍ PŘÍSTUPOVÉ CESTY - ZŘÍZENÍ</t>
  </si>
  <si>
    <t>provizorní nástupiště zastávek - pronájem, doprava a osazení silničních panelů - včetně přesunů v rámci etapy
3,0x1,0x0,15m po dobu výstavby včetně zajištění přístupu</t>
  </si>
  <si>
    <t>"zastávka Horní Brusnice, pila a Horní Brusnice, horní "(12*2)*2 = 48,000 [A]</t>
  </si>
  <si>
    <t>zahrnuje veškeré náklady spojené s objednatelem požadovanými zařízeními</t>
  </si>
  <si>
    <t>027123</t>
  </si>
  <si>
    <t>PROVIZORNÍ PŘÍSTUPOVÉ CESTY - ZRUŠENÍ</t>
  </si>
  <si>
    <t>provizorní nástupiště - demontáž a odvoz panelů, včetně veškeré manipulace</t>
  </si>
  <si>
    <t>"celkem "48.000000 "(027121)" = 48,000 [A]</t>
  </si>
  <si>
    <t>02720</t>
  </si>
  <si>
    <t>POMOC PRÁCE ZŘÍZ NEBO ZAJIŠŤ REGULACI A OCHRANU DOPRAVY</t>
  </si>
  <si>
    <t>Úhrnná částka musí obsahovat veškeré náklady na dočasné úpravy a regulaci dopravy (i pěší) na staveništi a nezbytné značení a opatření vyplývající z požadavků BOZP na staveništi vč. provizorních lávek a nájezdů, apod. Trasy pro pěší v souladu s původní vyhl. č. 398/2009 Sb., o obecných technických požadavcích zabezpečujících bezbariérové užívání staveb. Po dobu realizace stavby zajištěn přístup k objektům pro požární techniku, policie, záchranné služby. Včetně návrhu dočasného dopravního značení vč. jeho projednání s dotčenými orgány a organizacemi a získání stanovení DIO.</t>
  </si>
  <si>
    <t>"celková opatření "1 = 1,000 [A]</t>
  </si>
  <si>
    <t>vypracování dokumentace pro stanovení přechodné úpravy včetně projednání DIO pro příslušnou etapu</t>
  </si>
  <si>
    <t>"dokumentace "1 = 1,000 [A]</t>
  </si>
  <si>
    <t>03350</t>
  </si>
  <si>
    <t>SLUŽBY ZAJIŠŤUJÍCÍ REGUL, PŘEVED A OCHRANU VEŘEJ DOPRAVY</t>
  </si>
  <si>
    <t>Vyvolané úpravy režimu hromadné dopravy spojené s přesuny zastávek. Informační kampaň, informační značení.</t>
  </si>
  <si>
    <t>"opatření "1 = 1,000 [A]</t>
  </si>
  <si>
    <t>zahrnuje objednatelem povolené náklady na služby pro zhotovitele</t>
  </si>
  <si>
    <t>125731</t>
  </si>
  <si>
    <t>VYKOPÁVKY ZE ZEMNÍKŮ A SKLÁDEK TŘ. I, ODVOZ DO 1KM</t>
  </si>
  <si>
    <t>odstranění provizorních sjezdů, zajištění obslužnosti - pouze manipulace s materiálem</t>
  </si>
  <si>
    <t>10*5 = 50,000 [A]</t>
  </si>
  <si>
    <t>17160</t>
  </si>
  <si>
    <t>ULOŽENÍ SYPANINY DO NÁSYPŮ Z HORNIN KAMENITÝCH SE ZHUTNĚNÍM</t>
  </si>
  <si>
    <t>zřízení provizorních sjezdů, zajištění obslužnosti - pouze manipulace s materiálem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</si>
  <si>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</si>
  <si>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567306</t>
  </si>
  <si>
    <t>VRSTVY PRO OBNOVU A OPRAVY Z RECYKLOVANÉHO MATERIÁLU</t>
  </si>
  <si>
    <t>úpravy a zesílení provizorních ploch pro otáčení autobusů - dle dispozic samosprávy a vlastníků komunikací 
zhotovitel v ceně zohlední využití materiálu ze stavby</t>
  </si>
  <si>
    <t>"Horní Brusnice p.p.č. 88/1 "300*0,150 = 45,000 [A]_x000d_
 "výsprava plochy Vidonice "150*0,150 = 22,500 [B]_x000d_
 "Mezisoučet "67.500000 = 67,500 [C]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</si>
  <si>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</si>
  <si>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911DC2</t>
  </si>
  <si>
    <t>SVODIDLO BETON, ÚROVEŇ ZADRŽ H2 VÝŠ 1,0M - MONTÁŽ S PŘESUNEM (BEZ DODÁVKY)</t>
  </si>
  <si>
    <t>"v místě stavby mostu - bezpečnostní zábrana "3*4,0*2 = 24,000 [A]</t>
  </si>
  <si>
    <t>Položka zahrnuje:
- dopravu zařízení 
- jeho montáž a osazení na určeném místě včetně všech nutných konstrukcí a prací
- nutnou opravu poškozených částí, opravu nátěrů
- případnou náhradu zničených částí
Položka nezahrnuje:
- podkladní vrstvu
Způsob měření:
- vykazuje se délka svodidla v základní výšce, délka náběhů se nezapočítává</t>
  </si>
  <si>
    <t>911DC3</t>
  </si>
  <si>
    <t>SVODIDLO BETON, ÚROVEŇ ZADRŽ H2 VÝŠ 1,0M - DEMONTÁŽ S PŘESUNEM</t>
  </si>
  <si>
    <t>"celkem "24.000000 "(911DC2)" = 24,000 [A]</t>
  </si>
  <si>
    <t>Položka zahrnuje:
- demontáž a odstranění zařízení
- jeho odvoz na předepsané místo
Položka nezahrnuje:
- x
Způsob měření:
- vykazuje se délka svodidla v základní výšce, délka náběhů se nezapočítává</t>
  </si>
  <si>
    <t>911DC9</t>
  </si>
  <si>
    <t>R</t>
  </si>
  <si>
    <t>SVODIDLO BETON, ÚROVEŇ ZADRŽ H2 VÝŠ 1,0M - NÁJEM</t>
  </si>
  <si>
    <t>souhrnná položka za nájem po celou dobu stavby</t>
  </si>
  <si>
    <t>Položka zahrnuje:
- denní sazbu za pronájem zařízení
Položka nezahrnuje:
- x
Způsob měření:
- počet měrných jednotek se určí jako součin délky zařízení v předepsané výšce a počtu dnů použití</t>
  </si>
  <si>
    <t>91400</t>
  </si>
  <si>
    <t>DOČASNÉ ZAKRYTÍ NEBO OTOČENÍ STÁVAJÍCÍCH DOPRAVNÍCH ZNAČEK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</si>
  <si>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</si>
  <si>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914132</t>
  </si>
  <si>
    <t>DOPRAVNÍ ZNAČKY ZÁKLADNÍ VELIKOSTI OCELOVÉ FÓLIE TŘ 2 - MONTÁŽ S PŘEMÍSTĚNÍM</t>
  </si>
  <si>
    <t>"stavba "20 = 20,000 [A]_x000d_
 "objízdné trasy "60 = 60,000 [B]_x000d_
 "rezerva na souběhy staveb a operativní úpravy "20 = 20,000 [C]_x000d_
 a+b+c = 100,000 [D]</t>
  </si>
  <si>
    <t>položka zahrnuje:
- dopravu demontované značky z dočasné skládky
- osazení a montáž značky na místě určeném projektem
- nutnou opravu poškozených částí
nezahrnuje dodávku značky</t>
  </si>
  <si>
    <t>914133</t>
  </si>
  <si>
    <t>DOPRAVNÍ ZNAČKY ZÁKLADNÍ VELIKOSTI OCELOVÉ FÓLIE TŘ 2 - DEMONTÁŽ</t>
  </si>
  <si>
    <t>100.000000 "(914132)" = 100,000 [A]</t>
  </si>
  <si>
    <t>914139</t>
  </si>
  <si>
    <t>DOPRAV ZNAČKY ZÁKLAD VEL OCEL FÓLIE TŘ 2 - NÁJEMNÉ</t>
  </si>
  <si>
    <t>Položka zahrnuje:
- sazbu za pronájem dopravních značek a zařízení
Položka nezahrnuje:
- x
Způsob měření:
- počet jednotek je určen jako součin počtu značek a počtu dní použití</t>
  </si>
  <si>
    <t>914412</t>
  </si>
  <si>
    <t>DOPRAVNÍ ZNAČKY 100X150CM OCELOVÉ - MONTÁŽ S PŘEMÍSTĚNÍM</t>
  </si>
  <si>
    <t>"stavba "2 = 2,000 [A]_x000d_
 "objízdné trasy "18 = 18,000 [B]_x000d_
 "rezerva na souběhy staveb a operativní úpravy "4 = 4,000 [C]_x000d_
 a+b+c = 24,000 [D]</t>
  </si>
  <si>
    <t>914413</t>
  </si>
  <si>
    <t>DOPRAVNÍ ZNAČKY 100X150CM OCELOVÉ - DEMONTÁŽ</t>
  </si>
  <si>
    <t>24.000000 "(914412)" = 24,000 [A]</t>
  </si>
  <si>
    <t>914419</t>
  </si>
  <si>
    <t>DOPRAV ZNAČKY 100X150CM OCEL - NÁJEMNÉ</t>
  </si>
  <si>
    <t>915321</t>
  </si>
  <si>
    <t>VODOR DOPRAV ZNAČ Z FÓLIE DOČAS ODSTRANITEL - DOD A POKLÁDKA</t>
  </si>
  <si>
    <t>provizorní DZ pro organizaci provozu dle DIO - barva žlutá</t>
  </si>
  <si>
    <t>"rezerva na případné V12b křižovatkách apod. "24 = 24,000 [A]</t>
  </si>
  <si>
    <t>položka zahrnuje:
- dodání a pokládku předepsané fólie
- zahrnuje předznačení</t>
  </si>
  <si>
    <t>915322</t>
  </si>
  <si>
    <t>VODOR DOPRAV ZNAČ Z FÓLIE DOČAS ODSTRANITEL - ODSTRANĚNÍ</t>
  </si>
  <si>
    <t>24 = 24,000 [A]</t>
  </si>
  <si>
    <t>zahrnuje odstranění značení bez ohledu na způsob provedení (zatření, zbroušení) a odklizení vzniklé suti</t>
  </si>
  <si>
    <t>916122</t>
  </si>
  <si>
    <t>DOPRAV SVĚTLO VÝSTRAŽ SOUPRAVA 3KS - MONTÁŽ S PŘESUNEM</t>
  </si>
  <si>
    <t>"na Z2 "3 = 3,000 [A]</t>
  </si>
  <si>
    <t>položka zahrnuje:
- přemístění zařízení z dočasné skládky a jeho osazení a montáž na místě určeném projektem
- údržbu po celou dobu trvání funkce, náhradu zničených nebo ztracených kusů, nutnou opravu poškozených částí
- napájení z baterie včetně záložní baterie</t>
  </si>
  <si>
    <t>916123</t>
  </si>
  <si>
    <t>DOPRAV SVĚTLO VÝSTRAŽ SOUPRAVA 3KS - DEMONTÁŽ</t>
  </si>
  <si>
    <t>"celkem "3.000000 "(916122)" = 3,000 [A]</t>
  </si>
  <si>
    <t>Položka zahrnuje odstranění, demontáž a odklizení zařízení s odvozem na předepsané místo</t>
  </si>
  <si>
    <t>916129</t>
  </si>
  <si>
    <t>DOPRAV SVĚTLO VÝSTRAŽ SOUPRAVA 3KS - NÁJEMNÉ</t>
  </si>
  <si>
    <t>Položka zahrnuje:
- sazbu za pronájem zařízení
Položka nezahrnuje:
- x
Způsob měření:
- součin počtu zařízení a počtu dní použití.</t>
  </si>
  <si>
    <t>916152</t>
  </si>
  <si>
    <t>SEMAFOROVÁ PŘENOSNÁ SOUPRAVA - MONTÁŽ S PŘESUNEM</t>
  </si>
  <si>
    <t>pro řízení průjezdu stavbou</t>
  </si>
  <si>
    <t>"počet souprav "1 = 1,000 [A]_x000d_
 "Mezisoučet "1.000000 = 1,000 [B]</t>
  </si>
  <si>
    <t>916153</t>
  </si>
  <si>
    <t>SEMAFOROVÁ PŘENOSNÁ SOUPRAVA - DEMONTÁŽ</t>
  </si>
  <si>
    <t>"celkem "1.000000 "(916152)" = 1,000 [A]</t>
  </si>
  <si>
    <t>916159</t>
  </si>
  <si>
    <t>SEMAFOROVÁ PŘENOSNÁ SOUPRAVA - NÁJEMNÉ</t>
  </si>
  <si>
    <t>916322</t>
  </si>
  <si>
    <t>DOPRAVNÍ ZÁBRANY Z2 S FÓLIÍ TŘ 2 - MONTÁŽ S PŘESUNEM</t>
  </si>
  <si>
    <t>"stavba "3 = 3,000 [A]</t>
  </si>
  <si>
    <t>položka zahrnuje:
- přemístění zařízení z dočasné skládky a jeho osazení a montáž na místě určeném projektem
- údržbu po celou dobu trvání funkce, náhradu zničených nebo ztracených kusů, nutnou opravu poškozených částí</t>
  </si>
  <si>
    <t>916323</t>
  </si>
  <si>
    <t>DOPRAVNÍ ZÁBRANY Z2 S FÓLIÍ TŘ 2 - DEMONTÁŽ</t>
  </si>
  <si>
    <t>3.000000 "(916322)" = 3,000 [A]</t>
  </si>
  <si>
    <t>916329</t>
  </si>
  <si>
    <t>DOPRAVNÍ ZÁBRANY Z2 S FÓLIÍ TŘ 2 - NÁJEMNÉ</t>
  </si>
  <si>
    <t>916362</t>
  </si>
  <si>
    <t>SMĚROVACÍ DESKY Z4 OBOUSTR S FÓLIÍ TŘ 2 - MONTÁŽ S PŘESUNEM</t>
  </si>
  <si>
    <t>"stavba, operativní úpravy, navedení "20 = 20,000 [A]</t>
  </si>
  <si>
    <t>916363</t>
  </si>
  <si>
    <t>SMĚROVACÍ DESKY Z4 OBOUSTR S FÓLIÍ TŘ 2 - DEMONTÁŽ</t>
  </si>
  <si>
    <t>20.000000 "(916362)" = 20,000 [A]</t>
  </si>
  <si>
    <t>916369</t>
  </si>
  <si>
    <t>SMĚROVACÍ DESKY Z4 OBOUSTR S FÓLIÍ TŘ 2 - NÁJEMNÉ</t>
  </si>
  <si>
    <t>916722</t>
  </si>
  <si>
    <t>UPEVŇOVACÍ KONSTR - PODKLADNÍ DESKA OD 28KG - MONTÁŽ S PŘESUNEM</t>
  </si>
  <si>
    <t>"SDZ "100.000000 "(914132)" = 100,000 [A]_x000d_
 "IP "24.000000 "(914412)"*2 = 48,000 [B]_x000d_
 "Z2 "3.000000 "(916322)"*2 = 6,000 [C]_x000d_
 "Z4 "20.000000 "(916362)" = 20,000 [D]_x000d_
 "Mezisoučet "174.000000 = 174,000 [E]</t>
  </si>
  <si>
    <t>916723</t>
  </si>
  <si>
    <t>UPEVŇOVACÍ KONSTR - PODKLADNÍ DESKA OD 28KG - DEMONTÁŽ</t>
  </si>
  <si>
    <t>916729</t>
  </si>
  <si>
    <t>UPEVŇOVACÍ KONSTR - PODKL DESKA OD 28KG - NÁJEMNÉ</t>
  </si>
  <si>
    <t>916732</t>
  </si>
  <si>
    <t>UPEVŇOVACÍ KONSTR - OCEL STOJAN - MONTÁŽ S PŘESUNEM</t>
  </si>
  <si>
    <t>"SDZ "100.000000 "(914132)" = 100,000 [A]_x000d_
 "IP "24.000000 "(914412)"*2 = 48,000 [B]_x000d_
 "Z2 "3.000000 "(916322)"*2 = 6,000 [C]_x000d_
 "Mezisoučet "154.000000 = 154,000 [D]</t>
  </si>
  <si>
    <t>916733</t>
  </si>
  <si>
    <t>UPEVŇOVACÍ KONSTR - OCEL STOJAN - DEMONTÁŽ</t>
  </si>
  <si>
    <t>916739</t>
  </si>
  <si>
    <t>UPEVŇOVACÍ KONSTR - OCEL STOJAN - NÁJEMNÉ</t>
  </si>
  <si>
    <t>SO 901.2</t>
  </si>
  <si>
    <t>Opatření pro objízdnou trasu na MK</t>
  </si>
  <si>
    <t>"pol. 11130 "112.500000 "(11130)"*0,25*1,9 = 53,438 [A]</t>
  </si>
  <si>
    <t>pasportizace objízdné trasy před zesílením, po zesílení, po skončení provozu na objízdné trase</t>
  </si>
  <si>
    <t>"celkem pasportizace "1 = 1,000 [A]</t>
  </si>
  <si>
    <t>11130</t>
  </si>
  <si>
    <t>SEJMUTÍ DRNU</t>
  </si>
  <si>
    <t>sejmutí drnu a podloží na hloubku cca 250 mm pro realizaci výhybny
materiál na trvalou skládku</t>
  </si>
  <si>
    <t>"v místě výhyben "(5*2,5*2*0,5+10*2,5)*3 = 112,500 [A]</t>
  </si>
  <si>
    <t xml:space="preserve">včetně vodorovné dopravy  a uložení na skládku</t>
  </si>
  <si>
    <t>11372D</t>
  </si>
  <si>
    <t>FRÉZOVÁNÍ ZPEVNĚNÝCH PLOCH ASFALT DROBNÝCH OPRAV A PLOŠ ROZPADŮ DO 2000M2</t>
  </si>
  <si>
    <t>odstranění stávajících asfaltových vrstev vč. zazubení stávajících vrstev v místě napojení vč. naložení, odvozu a uložení na skládku
materiál zhotovitele</t>
  </si>
  <si>
    <t>"lokální opravy na MK č.p. 83 - č.p.77 "350*3,5*0,30 = 367,500 [A]_x000d_
 "lokální zpěvnění ve stavbě a provizorní napojení etap "150*3,5*0,30 = 157,500 [B]_x000d_
 "Mezisoučet "525.000000 = 525,000 [C]_x000d_
 "celkem frézování "c*0,10 = 52,500 [D]</t>
  </si>
  <si>
    <t>"v ploše výhyben "15*2,5*3 = 112,500 [A]_x000d_
 "pod panely "2*2,0*3,0 = 12,000 [B]_x000d_
 "Mezisoučet "124.500000 = 124,500 [C]</t>
  </si>
  <si>
    <t>včetně odstranění</t>
  </si>
  <si>
    <t>Položka zahrnuje:
- dodávku předepsané geotextilie (včetně nutných přesahů) pro drenážní vrstvu, včetně mimostaveništní a vnitrostaveništní dopravy
- provedení drenážní vrstvy předepsaných rozměrů a předepsaného tvaru
Položka nezahrnuje:
- x</t>
  </si>
  <si>
    <t>"provizorní výhybny "15*2,5*3*0,20 = 22,500 [A]_x000d_
 "podsyp panelů "(2*2,0*3,0)*0,15 = 1,800 [B]_x000d_
 "Mezisoučet "24.300000 = 24,300 [C]</t>
  </si>
  <si>
    <t>"obnova krajnic "350*0,30*2 = 210,000 [A]_x000d_
 "provizorní výhybny včetně obnovy a doplnění "15*2,5*3*2 = 225,000 [B]_x000d_
 "Mezisoučet "435.000000 = 435,000 [C]</t>
  </si>
  <si>
    <t>577202</t>
  </si>
  <si>
    <t>VRSTVY PRO OBNOVU, OPRAVY - SPOJ POSTŘIK</t>
  </si>
  <si>
    <t>PS-E 0,4 kg/m2 zbytkového pojiva po vyštěpení</t>
  </si>
  <si>
    <t>"pod ACO + ACL "(350+150)*3,5*0,3*2 = 1050,000 [A]_x000d_
 "v místě vyrovnávek 10% "(350+150)*3,5*0,10 = 175,000 [B]_x000d_
 "v místě výtluků 5% "(350+150)*3,5*0,05 = 87,500 [C]_x000d_
 "Mezisoučet "1312.500000 = 1312,500 [D]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</si>
  <si>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
položka je určena pro obnovu asfaltového krytu drobných oprav a plošných rozpadů (vztahuje se na plochu jednotlivě do 800m2). Není určena pro souvislou obnovu asfaltového krytu (ta se vykáže položkami 572***) a pro výspravu výtluků (ta je zahrnuta v položkách 5779**).</t>
  </si>
  <si>
    <t>5774AE</t>
  </si>
  <si>
    <t>VRSTVY PRO OBNOVU A OPRAVY Z ASF BETONU ACO 11+, 11S</t>
  </si>
  <si>
    <t xml:space="preserve">ACO 11+  tl. 40mm</t>
  </si>
  <si>
    <t>"celková plocha "(350+150)*3,5 = 1750,000 [A]_x000d_
 "celoplošný obrus 40 mm "a*0,04 = 70,000 [B]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</si>
  <si>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
- položka je určena pro obnovu asfaltového krytu drobných oprav a plošných rozpadů (vztahuje se na plochu jednotlivě do 10000m2). Není určena pro souvislou obnovu asfaltového krytu (ta se vykáže položkami 574*** a 575***) a pro výspravu výtluků (ta se vykáže položkami 5779**, vztahuje se na plochu jednotlivě do 10m2).
-nezahrnuje očištění podkladu po veřejném provozu</t>
  </si>
  <si>
    <t>5774CG</t>
  </si>
  <si>
    <t>VRSTVY PRO OBNOVU A OPRAVY Z ASF BETONU ACL 16S, 16+</t>
  </si>
  <si>
    <t>ACL 16+ pro vyrovnávky, ložnou nebo výplně výtluků</t>
  </si>
  <si>
    <t>"plocha tras "(350+150)*3,5 = 1750,000 [A]_x000d_
 "celoplošná ložná na 30% "a*0,30*0,06 = 31,500 [B]_x000d_
 "vyrovnávky na 10% plochy "a*0,10*0,06 = 10,500 [C]_x000d_
 "výtluky na 5% plochy "a*0,05*0,08 = 7,000 [D]_x000d_
 "celkem "b+c+d = 49,000 [E]</t>
  </si>
  <si>
    <t>58301</t>
  </si>
  <si>
    <t>KRYT ZE SILNIČNÍCH DÍLCŮ (PANELŮ) TL 150MM</t>
  </si>
  <si>
    <t>ochrana sítí na objízdné trase - inventírní materiál zhotovitele
silníční panely na podsypu ze ŠD a geotextilii - montáž, nájem, demontáž</t>
  </si>
  <si>
    <t>"příčný přechod - ochrana sítí "2,0*3,0 = 6,000 [A]_x000d_
 "ochrana šachty "2,0*3,0 = 6,000 [B]_x000d_
 "Mezisoučet "12.000000 = 12,000 [C]</t>
  </si>
  <si>
    <t>Položka zahrnuje:
- dodání dílců v požadované kvalitě, dodání materiálu pro předepsané lože v tloušťce předepsané dokumentací a pro předepsanou výplň spar
- očištění podkladu
- uložení dílců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</si>
  <si>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91228</t>
  </si>
  <si>
    <t>SMĚROVÉ SLOUPKY Z PLAST HMOT VČETNĚ ODRAZNÉHO PÁSKU</t>
  </si>
  <si>
    <t>doplnění směrových sloupků na objízdné trase a ve výhybnách</t>
  </si>
  <si>
    <t>"předpoklad "20 = 20,000 [A]</t>
  </si>
  <si>
    <t>položka zahrnuje:
- dodání a osazení sloupku včetně nutných zemních prací
- vnitrostaveništní a mimostaveništní doprava
- odrazky plastové nebo z retroreflexní fólie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</si>
</sst>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0" fillId="0" borderId="17" xfId="0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styles" Target="styles.xml" /><Relationship Id="rId15" Type="http://schemas.openxmlformats.org/officeDocument/2006/relationships/theme" Target="theme/theme1.xml" /><Relationship Id="rId16" Type="http://schemas.openxmlformats.org/officeDocument/2006/relationships/calcChain" Target="calcChain.xml" /><Relationship Id="rId1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SUMIFS(I8:I71,A8:A71,"SD")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SUMIFS(I9:I71,A9:A71,"P")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90">
      <c r="A10" s="29" t="s">
        <v>30</v>
      </c>
      <c r="B10" s="36"/>
      <c r="C10" s="37"/>
      <c r="D10" s="37"/>
      <c r="E10" s="31" t="s">
        <v>31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33</v>
      </c>
      <c r="F11" s="37"/>
      <c r="G11" s="37"/>
      <c r="H11" s="37"/>
      <c r="I11" s="37"/>
      <c r="J11" s="38"/>
    </row>
    <row r="12" ht="60">
      <c r="A12" s="29" t="s">
        <v>34</v>
      </c>
      <c r="B12" s="36"/>
      <c r="C12" s="37"/>
      <c r="D12" s="37"/>
      <c r="E12" s="31" t="s">
        <v>35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36</v>
      </c>
      <c r="D13" s="29" t="s">
        <v>27</v>
      </c>
      <c r="E13" s="31" t="s">
        <v>37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30">
      <c r="A14" s="29" t="s">
        <v>30</v>
      </c>
      <c r="B14" s="36"/>
      <c r="C14" s="37"/>
      <c r="D14" s="37"/>
      <c r="E14" s="31" t="s">
        <v>38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39</v>
      </c>
      <c r="F15" s="37"/>
      <c r="G15" s="37"/>
      <c r="H15" s="37"/>
      <c r="I15" s="37"/>
      <c r="J15" s="38"/>
    </row>
    <row r="16" ht="60">
      <c r="A16" s="29" t="s">
        <v>34</v>
      </c>
      <c r="B16" s="36"/>
      <c r="C16" s="37"/>
      <c r="D16" s="37"/>
      <c r="E16" s="31" t="s">
        <v>40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41</v>
      </c>
      <c r="D17" s="29" t="s">
        <v>42</v>
      </c>
      <c r="E17" s="31" t="s">
        <v>43</v>
      </c>
      <c r="F17" s="32" t="s">
        <v>29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60">
      <c r="A18" s="29" t="s">
        <v>30</v>
      </c>
      <c r="B18" s="36"/>
      <c r="C18" s="37"/>
      <c r="D18" s="37"/>
      <c r="E18" s="31" t="s">
        <v>44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39</v>
      </c>
      <c r="F19" s="37"/>
      <c r="G19" s="37"/>
      <c r="H19" s="37"/>
      <c r="I19" s="37"/>
      <c r="J19" s="38"/>
    </row>
    <row r="20" ht="60">
      <c r="A20" s="29" t="s">
        <v>34</v>
      </c>
      <c r="B20" s="36"/>
      <c r="C20" s="37"/>
      <c r="D20" s="37"/>
      <c r="E20" s="31" t="s">
        <v>45</v>
      </c>
      <c r="F20" s="37"/>
      <c r="G20" s="37"/>
      <c r="H20" s="37"/>
      <c r="I20" s="37"/>
      <c r="J20" s="38"/>
    </row>
    <row r="21">
      <c r="A21" s="29" t="s">
        <v>25</v>
      </c>
      <c r="B21" s="29">
        <v>4</v>
      </c>
      <c r="C21" s="30" t="s">
        <v>41</v>
      </c>
      <c r="D21" s="29" t="s">
        <v>46</v>
      </c>
      <c r="E21" s="31" t="s">
        <v>43</v>
      </c>
      <c r="F21" s="32" t="s">
        <v>29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120">
      <c r="A22" s="29" t="s">
        <v>30</v>
      </c>
      <c r="B22" s="36"/>
      <c r="C22" s="37"/>
      <c r="D22" s="37"/>
      <c r="E22" s="31" t="s">
        <v>47</v>
      </c>
      <c r="F22" s="37"/>
      <c r="G22" s="37"/>
      <c r="H22" s="37"/>
      <c r="I22" s="37"/>
      <c r="J22" s="38"/>
    </row>
    <row r="23">
      <c r="A23" s="29" t="s">
        <v>32</v>
      </c>
      <c r="B23" s="36"/>
      <c r="C23" s="37"/>
      <c r="D23" s="37"/>
      <c r="E23" s="39" t="s">
        <v>39</v>
      </c>
      <c r="F23" s="37"/>
      <c r="G23" s="37"/>
      <c r="H23" s="37"/>
      <c r="I23" s="37"/>
      <c r="J23" s="38"/>
    </row>
    <row r="24" ht="60">
      <c r="A24" s="29" t="s">
        <v>34</v>
      </c>
      <c r="B24" s="36"/>
      <c r="C24" s="37"/>
      <c r="D24" s="37"/>
      <c r="E24" s="31" t="s">
        <v>45</v>
      </c>
      <c r="F24" s="37"/>
      <c r="G24" s="37"/>
      <c r="H24" s="37"/>
      <c r="I24" s="37"/>
      <c r="J24" s="38"/>
    </row>
    <row r="25">
      <c r="A25" s="29" t="s">
        <v>25</v>
      </c>
      <c r="B25" s="29">
        <v>5</v>
      </c>
      <c r="C25" s="30" t="s">
        <v>41</v>
      </c>
      <c r="D25" s="29" t="s">
        <v>48</v>
      </c>
      <c r="E25" s="31" t="s">
        <v>43</v>
      </c>
      <c r="F25" s="32" t="s">
        <v>29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315">
      <c r="A26" s="29" t="s">
        <v>30</v>
      </c>
      <c r="B26" s="36"/>
      <c r="C26" s="37"/>
      <c r="D26" s="37"/>
      <c r="E26" s="31" t="s">
        <v>49</v>
      </c>
      <c r="F26" s="37"/>
      <c r="G26" s="37"/>
      <c r="H26" s="37"/>
      <c r="I26" s="37"/>
      <c r="J26" s="38"/>
    </row>
    <row r="27">
      <c r="A27" s="29" t="s">
        <v>32</v>
      </c>
      <c r="B27" s="36"/>
      <c r="C27" s="37"/>
      <c r="D27" s="37"/>
      <c r="E27" s="39" t="s">
        <v>33</v>
      </c>
      <c r="F27" s="37"/>
      <c r="G27" s="37"/>
      <c r="H27" s="37"/>
      <c r="I27" s="37"/>
      <c r="J27" s="38"/>
    </row>
    <row r="28" ht="60">
      <c r="A28" s="29" t="s">
        <v>34</v>
      </c>
      <c r="B28" s="36"/>
      <c r="C28" s="37"/>
      <c r="D28" s="37"/>
      <c r="E28" s="31" t="s">
        <v>45</v>
      </c>
      <c r="F28" s="37"/>
      <c r="G28" s="37"/>
      <c r="H28" s="37"/>
      <c r="I28" s="37"/>
      <c r="J28" s="38"/>
    </row>
    <row r="29">
      <c r="A29" s="29" t="s">
        <v>25</v>
      </c>
      <c r="B29" s="29">
        <v>6</v>
      </c>
      <c r="C29" s="30" t="s">
        <v>41</v>
      </c>
      <c r="D29" s="29" t="s">
        <v>50</v>
      </c>
      <c r="E29" s="31" t="s">
        <v>43</v>
      </c>
      <c r="F29" s="32" t="s">
        <v>29</v>
      </c>
      <c r="G29" s="33">
        <v>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60">
      <c r="A30" s="29" t="s">
        <v>30</v>
      </c>
      <c r="B30" s="36"/>
      <c r="C30" s="37"/>
      <c r="D30" s="37"/>
      <c r="E30" s="31" t="s">
        <v>51</v>
      </c>
      <c r="F30" s="37"/>
      <c r="G30" s="37"/>
      <c r="H30" s="37"/>
      <c r="I30" s="37"/>
      <c r="J30" s="38"/>
    </row>
    <row r="31">
      <c r="A31" s="29" t="s">
        <v>32</v>
      </c>
      <c r="B31" s="36"/>
      <c r="C31" s="37"/>
      <c r="D31" s="37"/>
      <c r="E31" s="39" t="s">
        <v>33</v>
      </c>
      <c r="F31" s="37"/>
      <c r="G31" s="37"/>
      <c r="H31" s="37"/>
      <c r="I31" s="37"/>
      <c r="J31" s="38"/>
    </row>
    <row r="32" ht="60">
      <c r="A32" s="29" t="s">
        <v>34</v>
      </c>
      <c r="B32" s="36"/>
      <c r="C32" s="37"/>
      <c r="D32" s="37"/>
      <c r="E32" s="31" t="s">
        <v>45</v>
      </c>
      <c r="F32" s="37"/>
      <c r="G32" s="37"/>
      <c r="H32" s="37"/>
      <c r="I32" s="37"/>
      <c r="J32" s="38"/>
    </row>
    <row r="33">
      <c r="A33" s="29" t="s">
        <v>25</v>
      </c>
      <c r="B33" s="29">
        <v>7</v>
      </c>
      <c r="C33" s="30" t="s">
        <v>41</v>
      </c>
      <c r="D33" s="29" t="s">
        <v>52</v>
      </c>
      <c r="E33" s="31" t="s">
        <v>43</v>
      </c>
      <c r="F33" s="32" t="s">
        <v>29</v>
      </c>
      <c r="G33" s="33">
        <v>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120">
      <c r="A34" s="29" t="s">
        <v>30</v>
      </c>
      <c r="B34" s="36"/>
      <c r="C34" s="37"/>
      <c r="D34" s="37"/>
      <c r="E34" s="31" t="s">
        <v>53</v>
      </c>
      <c r="F34" s="37"/>
      <c r="G34" s="37"/>
      <c r="H34" s="37"/>
      <c r="I34" s="37"/>
      <c r="J34" s="38"/>
    </row>
    <row r="35">
      <c r="A35" s="29" t="s">
        <v>32</v>
      </c>
      <c r="B35" s="36"/>
      <c r="C35" s="37"/>
      <c r="D35" s="37"/>
      <c r="E35" s="39" t="s">
        <v>33</v>
      </c>
      <c r="F35" s="37"/>
      <c r="G35" s="37"/>
      <c r="H35" s="37"/>
      <c r="I35" s="37"/>
      <c r="J35" s="38"/>
    </row>
    <row r="36" ht="60">
      <c r="A36" s="29" t="s">
        <v>34</v>
      </c>
      <c r="B36" s="36"/>
      <c r="C36" s="37"/>
      <c r="D36" s="37"/>
      <c r="E36" s="31" t="s">
        <v>45</v>
      </c>
      <c r="F36" s="37"/>
      <c r="G36" s="37"/>
      <c r="H36" s="37"/>
      <c r="I36" s="37"/>
      <c r="J36" s="38"/>
    </row>
    <row r="37">
      <c r="A37" s="29" t="s">
        <v>25</v>
      </c>
      <c r="B37" s="29">
        <v>8</v>
      </c>
      <c r="C37" s="30" t="s">
        <v>41</v>
      </c>
      <c r="D37" s="29" t="s">
        <v>54</v>
      </c>
      <c r="E37" s="31" t="s">
        <v>43</v>
      </c>
      <c r="F37" s="32" t="s">
        <v>29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60">
      <c r="A38" s="29" t="s">
        <v>30</v>
      </c>
      <c r="B38" s="36"/>
      <c r="C38" s="37"/>
      <c r="D38" s="37"/>
      <c r="E38" s="31" t="s">
        <v>55</v>
      </c>
      <c r="F38" s="37"/>
      <c r="G38" s="37"/>
      <c r="H38" s="37"/>
      <c r="I38" s="37"/>
      <c r="J38" s="38"/>
    </row>
    <row r="39">
      <c r="A39" s="29" t="s">
        <v>32</v>
      </c>
      <c r="B39" s="36"/>
      <c r="C39" s="37"/>
      <c r="D39" s="37"/>
      <c r="E39" s="39" t="s">
        <v>56</v>
      </c>
      <c r="F39" s="37"/>
      <c r="G39" s="37"/>
      <c r="H39" s="37"/>
      <c r="I39" s="37"/>
      <c r="J39" s="38"/>
    </row>
    <row r="40" ht="60">
      <c r="A40" s="29" t="s">
        <v>34</v>
      </c>
      <c r="B40" s="36"/>
      <c r="C40" s="37"/>
      <c r="D40" s="37"/>
      <c r="E40" s="31" t="s">
        <v>45</v>
      </c>
      <c r="F40" s="37"/>
      <c r="G40" s="37"/>
      <c r="H40" s="37"/>
      <c r="I40" s="37"/>
      <c r="J40" s="38"/>
    </row>
    <row r="41">
      <c r="A41" s="29" t="s">
        <v>25</v>
      </c>
      <c r="B41" s="29">
        <v>9</v>
      </c>
      <c r="C41" s="30" t="s">
        <v>57</v>
      </c>
      <c r="D41" s="29" t="s">
        <v>27</v>
      </c>
      <c r="E41" s="31" t="s">
        <v>58</v>
      </c>
      <c r="F41" s="32" t="s">
        <v>29</v>
      </c>
      <c r="G41" s="33">
        <v>1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 ht="30">
      <c r="A42" s="29" t="s">
        <v>30</v>
      </c>
      <c r="B42" s="36"/>
      <c r="C42" s="37"/>
      <c r="D42" s="37"/>
      <c r="E42" s="31" t="s">
        <v>59</v>
      </c>
      <c r="F42" s="37"/>
      <c r="G42" s="37"/>
      <c r="H42" s="37"/>
      <c r="I42" s="37"/>
      <c r="J42" s="38"/>
    </row>
    <row r="43">
      <c r="A43" s="29" t="s">
        <v>32</v>
      </c>
      <c r="B43" s="36"/>
      <c r="C43" s="37"/>
      <c r="D43" s="37"/>
      <c r="E43" s="39" t="s">
        <v>39</v>
      </c>
      <c r="F43" s="37"/>
      <c r="G43" s="37"/>
      <c r="H43" s="37"/>
      <c r="I43" s="37"/>
      <c r="J43" s="38"/>
    </row>
    <row r="44" ht="30">
      <c r="A44" s="29" t="s">
        <v>34</v>
      </c>
      <c r="B44" s="36"/>
      <c r="C44" s="37"/>
      <c r="D44" s="37"/>
      <c r="E44" s="31" t="s">
        <v>60</v>
      </c>
      <c r="F44" s="37"/>
      <c r="G44" s="37"/>
      <c r="H44" s="37"/>
      <c r="I44" s="37"/>
      <c r="J44" s="38"/>
    </row>
    <row r="45">
      <c r="A45" s="29" t="s">
        <v>25</v>
      </c>
      <c r="B45" s="29">
        <v>10</v>
      </c>
      <c r="C45" s="30" t="s">
        <v>61</v>
      </c>
      <c r="D45" s="29" t="s">
        <v>42</v>
      </c>
      <c r="E45" s="31" t="s">
        <v>62</v>
      </c>
      <c r="F45" s="32" t="s">
        <v>29</v>
      </c>
      <c r="G45" s="33">
        <v>1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 ht="30">
      <c r="A46" s="29" t="s">
        <v>30</v>
      </c>
      <c r="B46" s="36"/>
      <c r="C46" s="37"/>
      <c r="D46" s="37"/>
      <c r="E46" s="31" t="s">
        <v>63</v>
      </c>
      <c r="F46" s="37"/>
      <c r="G46" s="37"/>
      <c r="H46" s="37"/>
      <c r="I46" s="37"/>
      <c r="J46" s="38"/>
    </row>
    <row r="47">
      <c r="A47" s="29" t="s">
        <v>32</v>
      </c>
      <c r="B47" s="36"/>
      <c r="C47" s="37"/>
      <c r="D47" s="37"/>
      <c r="E47" s="39" t="s">
        <v>39</v>
      </c>
      <c r="F47" s="37"/>
      <c r="G47" s="37"/>
      <c r="H47" s="37"/>
      <c r="I47" s="37"/>
      <c r="J47" s="38"/>
    </row>
    <row r="48" ht="30">
      <c r="A48" s="29" t="s">
        <v>34</v>
      </c>
      <c r="B48" s="36"/>
      <c r="C48" s="37"/>
      <c r="D48" s="37"/>
      <c r="E48" s="31" t="s">
        <v>64</v>
      </c>
      <c r="F48" s="37"/>
      <c r="G48" s="37"/>
      <c r="H48" s="37"/>
      <c r="I48" s="37"/>
      <c r="J48" s="38"/>
    </row>
    <row r="49">
      <c r="A49" s="29" t="s">
        <v>25</v>
      </c>
      <c r="B49" s="29">
        <v>11</v>
      </c>
      <c r="C49" s="30" t="s">
        <v>61</v>
      </c>
      <c r="D49" s="29" t="s">
        <v>46</v>
      </c>
      <c r="E49" s="31" t="s">
        <v>62</v>
      </c>
      <c r="F49" s="32" t="s">
        <v>29</v>
      </c>
      <c r="G49" s="33">
        <v>1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 ht="90">
      <c r="A50" s="29" t="s">
        <v>30</v>
      </c>
      <c r="B50" s="36"/>
      <c r="C50" s="37"/>
      <c r="D50" s="37"/>
      <c r="E50" s="31" t="s">
        <v>65</v>
      </c>
      <c r="F50" s="37"/>
      <c r="G50" s="37"/>
      <c r="H50" s="37"/>
      <c r="I50" s="37"/>
      <c r="J50" s="38"/>
    </row>
    <row r="51">
      <c r="A51" s="29" t="s">
        <v>32</v>
      </c>
      <c r="B51" s="36"/>
      <c r="C51" s="37"/>
      <c r="D51" s="37"/>
      <c r="E51" s="39" t="s">
        <v>33</v>
      </c>
      <c r="F51" s="37"/>
      <c r="G51" s="37"/>
      <c r="H51" s="37"/>
      <c r="I51" s="37"/>
      <c r="J51" s="38"/>
    </row>
    <row r="52" ht="60">
      <c r="A52" s="29" t="s">
        <v>34</v>
      </c>
      <c r="B52" s="36"/>
      <c r="C52" s="37"/>
      <c r="D52" s="37"/>
      <c r="E52" s="31" t="s">
        <v>45</v>
      </c>
      <c r="F52" s="37"/>
      <c r="G52" s="37"/>
      <c r="H52" s="37"/>
      <c r="I52" s="37"/>
      <c r="J52" s="38"/>
    </row>
    <row r="53">
      <c r="A53" s="29" t="s">
        <v>25</v>
      </c>
      <c r="B53" s="29">
        <v>12</v>
      </c>
      <c r="C53" s="30" t="s">
        <v>61</v>
      </c>
      <c r="D53" s="29" t="s">
        <v>48</v>
      </c>
      <c r="E53" s="31" t="s">
        <v>62</v>
      </c>
      <c r="F53" s="32" t="s">
        <v>29</v>
      </c>
      <c r="G53" s="33">
        <v>1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>
      <c r="A54" s="29" t="s">
        <v>30</v>
      </c>
      <c r="B54" s="36"/>
      <c r="C54" s="37"/>
      <c r="D54" s="37"/>
      <c r="E54" s="31" t="s">
        <v>66</v>
      </c>
      <c r="F54" s="37"/>
      <c r="G54" s="37"/>
      <c r="H54" s="37"/>
      <c r="I54" s="37"/>
      <c r="J54" s="38"/>
    </row>
    <row r="55">
      <c r="A55" s="29" t="s">
        <v>32</v>
      </c>
      <c r="B55" s="36"/>
      <c r="C55" s="37"/>
      <c r="D55" s="37"/>
      <c r="E55" s="39" t="s">
        <v>33</v>
      </c>
      <c r="F55" s="37"/>
      <c r="G55" s="37"/>
      <c r="H55" s="37"/>
      <c r="I55" s="37"/>
      <c r="J55" s="38"/>
    </row>
    <row r="56" ht="60">
      <c r="A56" s="29" t="s">
        <v>34</v>
      </c>
      <c r="B56" s="36"/>
      <c r="C56" s="37"/>
      <c r="D56" s="37"/>
      <c r="E56" s="31" t="s">
        <v>45</v>
      </c>
      <c r="F56" s="37"/>
      <c r="G56" s="37"/>
      <c r="H56" s="37"/>
      <c r="I56" s="37"/>
      <c r="J56" s="38"/>
    </row>
    <row r="57">
      <c r="A57" s="29" t="s">
        <v>25</v>
      </c>
      <c r="B57" s="29">
        <v>13</v>
      </c>
      <c r="C57" s="30" t="s">
        <v>67</v>
      </c>
      <c r="D57" s="29" t="s">
        <v>27</v>
      </c>
      <c r="E57" s="31" t="s">
        <v>68</v>
      </c>
      <c r="F57" s="32" t="s">
        <v>29</v>
      </c>
      <c r="G57" s="33">
        <v>1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 ht="150">
      <c r="A58" s="29" t="s">
        <v>30</v>
      </c>
      <c r="B58" s="36"/>
      <c r="C58" s="37"/>
      <c r="D58" s="37"/>
      <c r="E58" s="31" t="s">
        <v>69</v>
      </c>
      <c r="F58" s="37"/>
      <c r="G58" s="37"/>
      <c r="H58" s="37"/>
      <c r="I58" s="37"/>
      <c r="J58" s="38"/>
    </row>
    <row r="59" ht="30">
      <c r="A59" s="29" t="s">
        <v>34</v>
      </c>
      <c r="B59" s="36"/>
      <c r="C59" s="37"/>
      <c r="D59" s="37"/>
      <c r="E59" s="31" t="s">
        <v>64</v>
      </c>
      <c r="F59" s="37"/>
      <c r="G59" s="37"/>
      <c r="H59" s="37"/>
      <c r="I59" s="37"/>
      <c r="J59" s="38"/>
    </row>
    <row r="60">
      <c r="A60" s="29" t="s">
        <v>25</v>
      </c>
      <c r="B60" s="29">
        <v>14</v>
      </c>
      <c r="C60" s="30" t="s">
        <v>70</v>
      </c>
      <c r="D60" s="29" t="s">
        <v>27</v>
      </c>
      <c r="E60" s="31" t="s">
        <v>71</v>
      </c>
      <c r="F60" s="32" t="s">
        <v>29</v>
      </c>
      <c r="G60" s="33">
        <v>1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 ht="105">
      <c r="A61" s="29" t="s">
        <v>30</v>
      </c>
      <c r="B61" s="36"/>
      <c r="C61" s="37"/>
      <c r="D61" s="37"/>
      <c r="E61" s="31" t="s">
        <v>72</v>
      </c>
      <c r="F61" s="37"/>
      <c r="G61" s="37"/>
      <c r="H61" s="37"/>
      <c r="I61" s="37"/>
      <c r="J61" s="38"/>
    </row>
    <row r="62">
      <c r="A62" s="29" t="s">
        <v>32</v>
      </c>
      <c r="B62" s="36"/>
      <c r="C62" s="37"/>
      <c r="D62" s="37"/>
      <c r="E62" s="39" t="s">
        <v>39</v>
      </c>
      <c r="F62" s="37"/>
      <c r="G62" s="37"/>
      <c r="H62" s="37"/>
      <c r="I62" s="37"/>
      <c r="J62" s="38"/>
    </row>
    <row r="63" ht="75">
      <c r="A63" s="29" t="s">
        <v>34</v>
      </c>
      <c r="B63" s="36"/>
      <c r="C63" s="37"/>
      <c r="D63" s="37"/>
      <c r="E63" s="31" t="s">
        <v>73</v>
      </c>
      <c r="F63" s="37"/>
      <c r="G63" s="37"/>
      <c r="H63" s="37"/>
      <c r="I63" s="37"/>
      <c r="J63" s="38"/>
    </row>
    <row r="64">
      <c r="A64" s="29" t="s">
        <v>25</v>
      </c>
      <c r="B64" s="29">
        <v>15</v>
      </c>
      <c r="C64" s="30" t="s">
        <v>74</v>
      </c>
      <c r="D64" s="29" t="s">
        <v>27</v>
      </c>
      <c r="E64" s="31" t="s">
        <v>75</v>
      </c>
      <c r="F64" s="32" t="s">
        <v>29</v>
      </c>
      <c r="G64" s="33">
        <v>1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 ht="45">
      <c r="A65" s="29" t="s">
        <v>30</v>
      </c>
      <c r="B65" s="36"/>
      <c r="C65" s="37"/>
      <c r="D65" s="37"/>
      <c r="E65" s="31" t="s">
        <v>76</v>
      </c>
      <c r="F65" s="37"/>
      <c r="G65" s="37"/>
      <c r="H65" s="37"/>
      <c r="I65" s="37"/>
      <c r="J65" s="38"/>
    </row>
    <row r="66">
      <c r="A66" s="29" t="s">
        <v>32</v>
      </c>
      <c r="B66" s="36"/>
      <c r="C66" s="37"/>
      <c r="D66" s="37"/>
      <c r="E66" s="39" t="s">
        <v>33</v>
      </c>
      <c r="F66" s="37"/>
      <c r="G66" s="37"/>
      <c r="H66" s="37"/>
      <c r="I66" s="37"/>
      <c r="J66" s="38"/>
    </row>
    <row r="67" ht="60">
      <c r="A67" s="29" t="s">
        <v>34</v>
      </c>
      <c r="B67" s="36"/>
      <c r="C67" s="37"/>
      <c r="D67" s="37"/>
      <c r="E67" s="31" t="s">
        <v>45</v>
      </c>
      <c r="F67" s="37"/>
      <c r="G67" s="37"/>
      <c r="H67" s="37"/>
      <c r="I67" s="37"/>
      <c r="J67" s="38"/>
    </row>
    <row r="68">
      <c r="A68" s="29" t="s">
        <v>25</v>
      </c>
      <c r="B68" s="29">
        <v>16</v>
      </c>
      <c r="C68" s="30" t="s">
        <v>77</v>
      </c>
      <c r="D68" s="29" t="s">
        <v>27</v>
      </c>
      <c r="E68" s="31" t="s">
        <v>78</v>
      </c>
      <c r="F68" s="32" t="s">
        <v>79</v>
      </c>
      <c r="G68" s="33">
        <v>2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 ht="45">
      <c r="A69" s="29" t="s">
        <v>30</v>
      </c>
      <c r="B69" s="36"/>
      <c r="C69" s="37"/>
      <c r="D69" s="37"/>
      <c r="E69" s="31" t="s">
        <v>80</v>
      </c>
      <c r="F69" s="37"/>
      <c r="G69" s="37"/>
      <c r="H69" s="37"/>
      <c r="I69" s="37"/>
      <c r="J69" s="38"/>
    </row>
    <row r="70">
      <c r="A70" s="29" t="s">
        <v>32</v>
      </c>
      <c r="B70" s="36"/>
      <c r="C70" s="37"/>
      <c r="D70" s="37"/>
      <c r="E70" s="39" t="s">
        <v>81</v>
      </c>
      <c r="F70" s="37"/>
      <c r="G70" s="37"/>
      <c r="H70" s="37"/>
      <c r="I70" s="37"/>
      <c r="J70" s="38"/>
    </row>
    <row r="71" ht="105">
      <c r="A71" s="29" t="s">
        <v>34</v>
      </c>
      <c r="B71" s="40"/>
      <c r="C71" s="41"/>
      <c r="D71" s="41"/>
      <c r="E71" s="31" t="s">
        <v>82</v>
      </c>
      <c r="F71" s="41"/>
      <c r="G71" s="41"/>
      <c r="H71" s="41"/>
      <c r="I71" s="41"/>
      <c r="J71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700</v>
      </c>
      <c r="I3" s="16">
        <f>SUMIFS(I8:I84,A8:A84,"SD")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700</v>
      </c>
      <c r="D4" s="13"/>
      <c r="E4" s="14" t="s">
        <v>701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 ht="30">
      <c r="A9" s="29" t="s">
        <v>25</v>
      </c>
      <c r="B9" s="29">
        <v>1</v>
      </c>
      <c r="C9" s="30" t="s">
        <v>148</v>
      </c>
      <c r="D9" s="29" t="s">
        <v>27</v>
      </c>
      <c r="E9" s="31" t="s">
        <v>149</v>
      </c>
      <c r="F9" s="32" t="s">
        <v>150</v>
      </c>
      <c r="G9" s="33">
        <v>377.22000000000003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702</v>
      </c>
      <c r="F11" s="37"/>
      <c r="G11" s="37"/>
      <c r="H11" s="37"/>
      <c r="I11" s="37"/>
      <c r="J11" s="38"/>
    </row>
    <row r="12" ht="165">
      <c r="A12" s="29" t="s">
        <v>34</v>
      </c>
      <c r="B12" s="36"/>
      <c r="C12" s="37"/>
      <c r="D12" s="37"/>
      <c r="E12" s="31" t="s">
        <v>152</v>
      </c>
      <c r="F12" s="37"/>
      <c r="G12" s="37"/>
      <c r="H12" s="37"/>
      <c r="I12" s="37"/>
      <c r="J12" s="38"/>
    </row>
    <row r="13" ht="30">
      <c r="A13" s="29" t="s">
        <v>25</v>
      </c>
      <c r="B13" s="29">
        <v>2</v>
      </c>
      <c r="C13" s="30" t="s">
        <v>325</v>
      </c>
      <c r="D13" s="29" t="s">
        <v>27</v>
      </c>
      <c r="E13" s="31" t="s">
        <v>326</v>
      </c>
      <c r="F13" s="32" t="s">
        <v>150</v>
      </c>
      <c r="G13" s="33">
        <v>4.4000000000000004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3" t="s">
        <v>27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703</v>
      </c>
      <c r="F15" s="37"/>
      <c r="G15" s="37"/>
      <c r="H15" s="37"/>
      <c r="I15" s="37"/>
      <c r="J15" s="38"/>
    </row>
    <row r="16" ht="165">
      <c r="A16" s="29" t="s">
        <v>34</v>
      </c>
      <c r="B16" s="36"/>
      <c r="C16" s="37"/>
      <c r="D16" s="37"/>
      <c r="E16" s="31" t="s">
        <v>152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85</v>
      </c>
      <c r="D17" s="26"/>
      <c r="E17" s="23" t="s">
        <v>86</v>
      </c>
      <c r="F17" s="26"/>
      <c r="G17" s="26"/>
      <c r="H17" s="26"/>
      <c r="I17" s="27">
        <f>SUMIFS(I18:I29,A18:A29,"P")</f>
        <v>0</v>
      </c>
      <c r="J17" s="28"/>
    </row>
    <row r="18">
      <c r="A18" s="29" t="s">
        <v>25</v>
      </c>
      <c r="B18" s="29">
        <v>3</v>
      </c>
      <c r="C18" s="30" t="s">
        <v>704</v>
      </c>
      <c r="D18" s="29" t="s">
        <v>27</v>
      </c>
      <c r="E18" s="31" t="s">
        <v>705</v>
      </c>
      <c r="F18" s="32" t="s">
        <v>158</v>
      </c>
      <c r="G18" s="33">
        <v>188.61000000000001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45">
      <c r="A19" s="29" t="s">
        <v>30</v>
      </c>
      <c r="B19" s="36"/>
      <c r="C19" s="37"/>
      <c r="D19" s="37"/>
      <c r="E19" s="31" t="s">
        <v>706</v>
      </c>
      <c r="F19" s="37"/>
      <c r="G19" s="37"/>
      <c r="H19" s="37"/>
      <c r="I19" s="37"/>
      <c r="J19" s="38"/>
    </row>
    <row r="20" ht="75">
      <c r="A20" s="29" t="s">
        <v>32</v>
      </c>
      <c r="B20" s="36"/>
      <c r="C20" s="37"/>
      <c r="D20" s="37"/>
      <c r="E20" s="39" t="s">
        <v>707</v>
      </c>
      <c r="F20" s="37"/>
      <c r="G20" s="37"/>
      <c r="H20" s="37"/>
      <c r="I20" s="37"/>
      <c r="J20" s="38"/>
    </row>
    <row r="21" ht="405">
      <c r="A21" s="29" t="s">
        <v>34</v>
      </c>
      <c r="B21" s="36"/>
      <c r="C21" s="37"/>
      <c r="D21" s="37"/>
      <c r="E21" s="31" t="s">
        <v>708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709</v>
      </c>
      <c r="D22" s="29" t="s">
        <v>27</v>
      </c>
      <c r="E22" s="31" t="s">
        <v>710</v>
      </c>
      <c r="F22" s="32" t="s">
        <v>158</v>
      </c>
      <c r="G22" s="33">
        <v>116.19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45">
      <c r="A23" s="29" t="s">
        <v>30</v>
      </c>
      <c r="B23" s="36"/>
      <c r="C23" s="37"/>
      <c r="D23" s="37"/>
      <c r="E23" s="31" t="s">
        <v>711</v>
      </c>
      <c r="F23" s="37"/>
      <c r="G23" s="37"/>
      <c r="H23" s="37"/>
      <c r="I23" s="37"/>
      <c r="J23" s="38"/>
    </row>
    <row r="24" ht="75">
      <c r="A24" s="29" t="s">
        <v>32</v>
      </c>
      <c r="B24" s="36"/>
      <c r="C24" s="37"/>
      <c r="D24" s="37"/>
      <c r="E24" s="39" t="s">
        <v>712</v>
      </c>
      <c r="F24" s="37"/>
      <c r="G24" s="37"/>
      <c r="H24" s="37"/>
      <c r="I24" s="37"/>
      <c r="J24" s="38"/>
    </row>
    <row r="25" ht="300">
      <c r="A25" s="29" t="s">
        <v>34</v>
      </c>
      <c r="B25" s="36"/>
      <c r="C25" s="37"/>
      <c r="D25" s="37"/>
      <c r="E25" s="31" t="s">
        <v>713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666</v>
      </c>
      <c r="D26" s="29" t="s">
        <v>27</v>
      </c>
      <c r="E26" s="31" t="s">
        <v>667</v>
      </c>
      <c r="F26" s="32" t="s">
        <v>158</v>
      </c>
      <c r="G26" s="33">
        <v>57.719999999999999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714</v>
      </c>
      <c r="F27" s="37"/>
      <c r="G27" s="37"/>
      <c r="H27" s="37"/>
      <c r="I27" s="37"/>
      <c r="J27" s="38"/>
    </row>
    <row r="28" ht="75">
      <c r="A28" s="29" t="s">
        <v>32</v>
      </c>
      <c r="B28" s="36"/>
      <c r="C28" s="37"/>
      <c r="D28" s="37"/>
      <c r="E28" s="39" t="s">
        <v>715</v>
      </c>
      <c r="F28" s="37"/>
      <c r="G28" s="37"/>
      <c r="H28" s="37"/>
      <c r="I28" s="37"/>
      <c r="J28" s="38"/>
    </row>
    <row r="29" ht="390">
      <c r="A29" s="29" t="s">
        <v>34</v>
      </c>
      <c r="B29" s="36"/>
      <c r="C29" s="37"/>
      <c r="D29" s="37"/>
      <c r="E29" s="31" t="s">
        <v>670</v>
      </c>
      <c r="F29" s="37"/>
      <c r="G29" s="37"/>
      <c r="H29" s="37"/>
      <c r="I29" s="37"/>
      <c r="J29" s="38"/>
    </row>
    <row r="30">
      <c r="A30" s="23" t="s">
        <v>22</v>
      </c>
      <c r="B30" s="24"/>
      <c r="C30" s="25" t="s">
        <v>342</v>
      </c>
      <c r="D30" s="26"/>
      <c r="E30" s="23" t="s">
        <v>343</v>
      </c>
      <c r="F30" s="26"/>
      <c r="G30" s="26"/>
      <c r="H30" s="26"/>
      <c r="I30" s="27">
        <f>SUMIFS(I31:I38,A31:A38,"P")</f>
        <v>0</v>
      </c>
      <c r="J30" s="28"/>
    </row>
    <row r="31">
      <c r="A31" s="29" t="s">
        <v>25</v>
      </c>
      <c r="B31" s="29">
        <v>6</v>
      </c>
      <c r="C31" s="30" t="s">
        <v>716</v>
      </c>
      <c r="D31" s="29" t="s">
        <v>27</v>
      </c>
      <c r="E31" s="31" t="s">
        <v>717</v>
      </c>
      <c r="F31" s="32" t="s">
        <v>158</v>
      </c>
      <c r="G31" s="33">
        <v>2.3999999999999999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30</v>
      </c>
      <c r="B32" s="36"/>
      <c r="C32" s="37"/>
      <c r="D32" s="37"/>
      <c r="E32" s="31" t="s">
        <v>718</v>
      </c>
      <c r="F32" s="37"/>
      <c r="G32" s="37"/>
      <c r="H32" s="37"/>
      <c r="I32" s="37"/>
      <c r="J32" s="38"/>
    </row>
    <row r="33">
      <c r="A33" s="29" t="s">
        <v>32</v>
      </c>
      <c r="B33" s="36"/>
      <c r="C33" s="37"/>
      <c r="D33" s="37"/>
      <c r="E33" s="39" t="s">
        <v>719</v>
      </c>
      <c r="F33" s="37"/>
      <c r="G33" s="37"/>
      <c r="H33" s="37"/>
      <c r="I33" s="37"/>
      <c r="J33" s="38"/>
    </row>
    <row r="34" ht="409.5">
      <c r="A34" s="29" t="s">
        <v>34</v>
      </c>
      <c r="B34" s="36"/>
      <c r="C34" s="37"/>
      <c r="D34" s="37"/>
      <c r="E34" s="31" t="s">
        <v>348</v>
      </c>
      <c r="F34" s="37"/>
      <c r="G34" s="37"/>
      <c r="H34" s="37"/>
      <c r="I34" s="37"/>
      <c r="J34" s="38"/>
    </row>
    <row r="35">
      <c r="A35" s="29" t="s">
        <v>25</v>
      </c>
      <c r="B35" s="29">
        <v>7</v>
      </c>
      <c r="C35" s="30" t="s">
        <v>720</v>
      </c>
      <c r="D35" s="29" t="s">
        <v>27</v>
      </c>
      <c r="E35" s="31" t="s">
        <v>721</v>
      </c>
      <c r="F35" s="32" t="s">
        <v>158</v>
      </c>
      <c r="G35" s="33">
        <v>9.3000000000000007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30">
      <c r="A36" s="29" t="s">
        <v>30</v>
      </c>
      <c r="B36" s="36"/>
      <c r="C36" s="37"/>
      <c r="D36" s="37"/>
      <c r="E36" s="31" t="s">
        <v>722</v>
      </c>
      <c r="F36" s="37"/>
      <c r="G36" s="37"/>
      <c r="H36" s="37"/>
      <c r="I36" s="37"/>
      <c r="J36" s="38"/>
    </row>
    <row r="37" ht="30">
      <c r="A37" s="29" t="s">
        <v>32</v>
      </c>
      <c r="B37" s="36"/>
      <c r="C37" s="37"/>
      <c r="D37" s="37"/>
      <c r="E37" s="39" t="s">
        <v>723</v>
      </c>
      <c r="F37" s="37"/>
      <c r="G37" s="37"/>
      <c r="H37" s="37"/>
      <c r="I37" s="37"/>
      <c r="J37" s="38"/>
    </row>
    <row r="38" ht="60">
      <c r="A38" s="29" t="s">
        <v>34</v>
      </c>
      <c r="B38" s="36"/>
      <c r="C38" s="37"/>
      <c r="D38" s="37"/>
      <c r="E38" s="31" t="s">
        <v>226</v>
      </c>
      <c r="F38" s="37"/>
      <c r="G38" s="37"/>
      <c r="H38" s="37"/>
      <c r="I38" s="37"/>
      <c r="J38" s="38"/>
    </row>
    <row r="39">
      <c r="A39" s="23" t="s">
        <v>22</v>
      </c>
      <c r="B39" s="24"/>
      <c r="C39" s="25" t="s">
        <v>594</v>
      </c>
      <c r="D39" s="26"/>
      <c r="E39" s="23" t="s">
        <v>595</v>
      </c>
      <c r="F39" s="26"/>
      <c r="G39" s="26"/>
      <c r="H39" s="26"/>
      <c r="I39" s="27">
        <f>SUMIFS(I40:I79,A40:A79,"P")</f>
        <v>0</v>
      </c>
      <c r="J39" s="28"/>
    </row>
    <row r="40">
      <c r="A40" s="29" t="s">
        <v>25</v>
      </c>
      <c r="B40" s="29">
        <v>8</v>
      </c>
      <c r="C40" s="30" t="s">
        <v>724</v>
      </c>
      <c r="D40" s="29" t="s">
        <v>289</v>
      </c>
      <c r="E40" s="31" t="s">
        <v>725</v>
      </c>
      <c r="F40" s="32" t="s">
        <v>143</v>
      </c>
      <c r="G40" s="33">
        <v>29.969999999999999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30</v>
      </c>
      <c r="B41" s="36"/>
      <c r="C41" s="37"/>
      <c r="D41" s="37"/>
      <c r="E41" s="31" t="s">
        <v>726</v>
      </c>
      <c r="F41" s="37"/>
      <c r="G41" s="37"/>
      <c r="H41" s="37"/>
      <c r="I41" s="37"/>
      <c r="J41" s="38"/>
    </row>
    <row r="42">
      <c r="A42" s="29" t="s">
        <v>32</v>
      </c>
      <c r="B42" s="36"/>
      <c r="C42" s="37"/>
      <c r="D42" s="37"/>
      <c r="E42" s="39" t="s">
        <v>727</v>
      </c>
      <c r="F42" s="37"/>
      <c r="G42" s="37"/>
      <c r="H42" s="37"/>
      <c r="I42" s="37"/>
      <c r="J42" s="38"/>
    </row>
    <row r="43" ht="330">
      <c r="A43" s="29" t="s">
        <v>34</v>
      </c>
      <c r="B43" s="36"/>
      <c r="C43" s="37"/>
      <c r="D43" s="37"/>
      <c r="E43" s="31" t="s">
        <v>728</v>
      </c>
      <c r="F43" s="37"/>
      <c r="G43" s="37"/>
      <c r="H43" s="37"/>
      <c r="I43" s="37"/>
      <c r="J43" s="38"/>
    </row>
    <row r="44">
      <c r="A44" s="29" t="s">
        <v>25</v>
      </c>
      <c r="B44" s="29">
        <v>9</v>
      </c>
      <c r="C44" s="30" t="s">
        <v>724</v>
      </c>
      <c r="D44" s="29" t="s">
        <v>294</v>
      </c>
      <c r="E44" s="31" t="s">
        <v>725</v>
      </c>
      <c r="F44" s="32" t="s">
        <v>143</v>
      </c>
      <c r="G44" s="33">
        <v>24.379999999999999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>
      <c r="A45" s="29" t="s">
        <v>30</v>
      </c>
      <c r="B45" s="36"/>
      <c r="C45" s="37"/>
      <c r="D45" s="37"/>
      <c r="E45" s="31" t="s">
        <v>729</v>
      </c>
      <c r="F45" s="37"/>
      <c r="G45" s="37"/>
      <c r="H45" s="37"/>
      <c r="I45" s="37"/>
      <c r="J45" s="38"/>
    </row>
    <row r="46" ht="75">
      <c r="A46" s="29" t="s">
        <v>32</v>
      </c>
      <c r="B46" s="36"/>
      <c r="C46" s="37"/>
      <c r="D46" s="37"/>
      <c r="E46" s="39" t="s">
        <v>730</v>
      </c>
      <c r="F46" s="37"/>
      <c r="G46" s="37"/>
      <c r="H46" s="37"/>
      <c r="I46" s="37"/>
      <c r="J46" s="38"/>
    </row>
    <row r="47" ht="330">
      <c r="A47" s="29" t="s">
        <v>34</v>
      </c>
      <c r="B47" s="36"/>
      <c r="C47" s="37"/>
      <c r="D47" s="37"/>
      <c r="E47" s="31" t="s">
        <v>728</v>
      </c>
      <c r="F47" s="37"/>
      <c r="G47" s="37"/>
      <c r="H47" s="37"/>
      <c r="I47" s="37"/>
      <c r="J47" s="38"/>
    </row>
    <row r="48">
      <c r="A48" s="29" t="s">
        <v>25</v>
      </c>
      <c r="B48" s="29">
        <v>10</v>
      </c>
      <c r="C48" s="30" t="s">
        <v>731</v>
      </c>
      <c r="D48" s="29" t="s">
        <v>27</v>
      </c>
      <c r="E48" s="31" t="s">
        <v>732</v>
      </c>
      <c r="F48" s="32" t="s">
        <v>143</v>
      </c>
      <c r="G48" s="33">
        <v>44.689999999999998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>
      <c r="A49" s="29" t="s">
        <v>30</v>
      </c>
      <c r="B49" s="36"/>
      <c r="C49" s="37"/>
      <c r="D49" s="37"/>
      <c r="E49" s="31" t="s">
        <v>733</v>
      </c>
      <c r="F49" s="37"/>
      <c r="G49" s="37"/>
      <c r="H49" s="37"/>
      <c r="I49" s="37"/>
      <c r="J49" s="38"/>
    </row>
    <row r="50">
      <c r="A50" s="29" t="s">
        <v>32</v>
      </c>
      <c r="B50" s="36"/>
      <c r="C50" s="37"/>
      <c r="D50" s="37"/>
      <c r="E50" s="39" t="s">
        <v>734</v>
      </c>
      <c r="F50" s="37"/>
      <c r="G50" s="37"/>
      <c r="H50" s="37"/>
      <c r="I50" s="37"/>
      <c r="J50" s="38"/>
    </row>
    <row r="51" ht="330">
      <c r="A51" s="29" t="s">
        <v>34</v>
      </c>
      <c r="B51" s="36"/>
      <c r="C51" s="37"/>
      <c r="D51" s="37"/>
      <c r="E51" s="31" t="s">
        <v>728</v>
      </c>
      <c r="F51" s="37"/>
      <c r="G51" s="37"/>
      <c r="H51" s="37"/>
      <c r="I51" s="37"/>
      <c r="J51" s="38"/>
    </row>
    <row r="52">
      <c r="A52" s="29" t="s">
        <v>25</v>
      </c>
      <c r="B52" s="29">
        <v>11</v>
      </c>
      <c r="C52" s="30" t="s">
        <v>735</v>
      </c>
      <c r="D52" s="29" t="s">
        <v>289</v>
      </c>
      <c r="E52" s="31" t="s">
        <v>736</v>
      </c>
      <c r="F52" s="32" t="s">
        <v>79</v>
      </c>
      <c r="G52" s="33">
        <v>2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>
      <c r="A53" s="29" t="s">
        <v>30</v>
      </c>
      <c r="B53" s="36"/>
      <c r="C53" s="37"/>
      <c r="D53" s="37"/>
      <c r="E53" s="31" t="s">
        <v>737</v>
      </c>
      <c r="F53" s="37"/>
      <c r="G53" s="37"/>
      <c r="H53" s="37"/>
      <c r="I53" s="37"/>
      <c r="J53" s="38"/>
    </row>
    <row r="54" ht="30">
      <c r="A54" s="29" t="s">
        <v>32</v>
      </c>
      <c r="B54" s="36"/>
      <c r="C54" s="37"/>
      <c r="D54" s="37"/>
      <c r="E54" s="39" t="s">
        <v>738</v>
      </c>
      <c r="F54" s="37"/>
      <c r="G54" s="37"/>
      <c r="H54" s="37"/>
      <c r="I54" s="37"/>
      <c r="J54" s="38"/>
    </row>
    <row r="55" ht="345">
      <c r="A55" s="29" t="s">
        <v>34</v>
      </c>
      <c r="B55" s="36"/>
      <c r="C55" s="37"/>
      <c r="D55" s="37"/>
      <c r="E55" s="31" t="s">
        <v>739</v>
      </c>
      <c r="F55" s="37"/>
      <c r="G55" s="37"/>
      <c r="H55" s="37"/>
      <c r="I55" s="37"/>
      <c r="J55" s="38"/>
    </row>
    <row r="56">
      <c r="A56" s="29" t="s">
        <v>25</v>
      </c>
      <c r="B56" s="29">
        <v>12</v>
      </c>
      <c r="C56" s="30" t="s">
        <v>735</v>
      </c>
      <c r="D56" s="29" t="s">
        <v>294</v>
      </c>
      <c r="E56" s="31" t="s">
        <v>736</v>
      </c>
      <c r="F56" s="32" t="s">
        <v>79</v>
      </c>
      <c r="G56" s="33">
        <v>1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>
      <c r="A57" s="29" t="s">
        <v>30</v>
      </c>
      <c r="B57" s="36"/>
      <c r="C57" s="37"/>
      <c r="D57" s="37"/>
      <c r="E57" s="31" t="s">
        <v>740</v>
      </c>
      <c r="F57" s="37"/>
      <c r="G57" s="37"/>
      <c r="H57" s="37"/>
      <c r="I57" s="37"/>
      <c r="J57" s="38"/>
    </row>
    <row r="58">
      <c r="A58" s="29" t="s">
        <v>32</v>
      </c>
      <c r="B58" s="36"/>
      <c r="C58" s="37"/>
      <c r="D58" s="37"/>
      <c r="E58" s="39" t="s">
        <v>39</v>
      </c>
      <c r="F58" s="37"/>
      <c r="G58" s="37"/>
      <c r="H58" s="37"/>
      <c r="I58" s="37"/>
      <c r="J58" s="38"/>
    </row>
    <row r="59" ht="345">
      <c r="A59" s="29" t="s">
        <v>34</v>
      </c>
      <c r="B59" s="36"/>
      <c r="C59" s="37"/>
      <c r="D59" s="37"/>
      <c r="E59" s="31" t="s">
        <v>739</v>
      </c>
      <c r="F59" s="37"/>
      <c r="G59" s="37"/>
      <c r="H59" s="37"/>
      <c r="I59" s="37"/>
      <c r="J59" s="38"/>
    </row>
    <row r="60">
      <c r="A60" s="29" t="s">
        <v>25</v>
      </c>
      <c r="B60" s="29">
        <v>13</v>
      </c>
      <c r="C60" s="30" t="s">
        <v>741</v>
      </c>
      <c r="D60" s="29" t="s">
        <v>27</v>
      </c>
      <c r="E60" s="31" t="s">
        <v>742</v>
      </c>
      <c r="F60" s="32" t="s">
        <v>79</v>
      </c>
      <c r="G60" s="33">
        <v>5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>
      <c r="A61" s="29" t="s">
        <v>30</v>
      </c>
      <c r="B61" s="36"/>
      <c r="C61" s="37"/>
      <c r="D61" s="37"/>
      <c r="E61" s="31" t="s">
        <v>743</v>
      </c>
      <c r="F61" s="37"/>
      <c r="G61" s="37"/>
      <c r="H61" s="37"/>
      <c r="I61" s="37"/>
      <c r="J61" s="38"/>
    </row>
    <row r="62">
      <c r="A62" s="29" t="s">
        <v>32</v>
      </c>
      <c r="B62" s="36"/>
      <c r="C62" s="37"/>
      <c r="D62" s="37"/>
      <c r="E62" s="39" t="s">
        <v>744</v>
      </c>
      <c r="F62" s="37"/>
      <c r="G62" s="37"/>
      <c r="H62" s="37"/>
      <c r="I62" s="37"/>
      <c r="J62" s="38"/>
    </row>
    <row r="63" ht="90">
      <c r="A63" s="29" t="s">
        <v>34</v>
      </c>
      <c r="B63" s="36"/>
      <c r="C63" s="37"/>
      <c r="D63" s="37"/>
      <c r="E63" s="31" t="s">
        <v>745</v>
      </c>
      <c r="F63" s="37"/>
      <c r="G63" s="37"/>
      <c r="H63" s="37"/>
      <c r="I63" s="37"/>
      <c r="J63" s="38"/>
    </row>
    <row r="64">
      <c r="A64" s="29" t="s">
        <v>25</v>
      </c>
      <c r="B64" s="29">
        <v>14</v>
      </c>
      <c r="C64" s="30" t="s">
        <v>746</v>
      </c>
      <c r="D64" s="29" t="s">
        <v>27</v>
      </c>
      <c r="E64" s="31" t="s">
        <v>747</v>
      </c>
      <c r="F64" s="32" t="s">
        <v>143</v>
      </c>
      <c r="G64" s="33">
        <v>55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>
      <c r="A65" s="29" t="s">
        <v>30</v>
      </c>
      <c r="B65" s="36"/>
      <c r="C65" s="37"/>
      <c r="D65" s="37"/>
      <c r="E65" s="43" t="s">
        <v>27</v>
      </c>
      <c r="F65" s="37"/>
      <c r="G65" s="37"/>
      <c r="H65" s="37"/>
      <c r="I65" s="37"/>
      <c r="J65" s="38"/>
    </row>
    <row r="66">
      <c r="A66" s="29" t="s">
        <v>32</v>
      </c>
      <c r="B66" s="36"/>
      <c r="C66" s="37"/>
      <c r="D66" s="37"/>
      <c r="E66" s="39" t="s">
        <v>748</v>
      </c>
      <c r="F66" s="37"/>
      <c r="G66" s="37"/>
      <c r="H66" s="37"/>
      <c r="I66" s="37"/>
      <c r="J66" s="38"/>
    </row>
    <row r="67" ht="75">
      <c r="A67" s="29" t="s">
        <v>34</v>
      </c>
      <c r="B67" s="36"/>
      <c r="C67" s="37"/>
      <c r="D67" s="37"/>
      <c r="E67" s="31" t="s">
        <v>749</v>
      </c>
      <c r="F67" s="37"/>
      <c r="G67" s="37"/>
      <c r="H67" s="37"/>
      <c r="I67" s="37"/>
      <c r="J67" s="38"/>
    </row>
    <row r="68">
      <c r="A68" s="29" t="s">
        <v>25</v>
      </c>
      <c r="B68" s="29">
        <v>15</v>
      </c>
      <c r="C68" s="30" t="s">
        <v>750</v>
      </c>
      <c r="D68" s="29" t="s">
        <v>27</v>
      </c>
      <c r="E68" s="31" t="s">
        <v>751</v>
      </c>
      <c r="F68" s="32" t="s">
        <v>143</v>
      </c>
      <c r="G68" s="33">
        <v>45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>
      <c r="A69" s="29" t="s">
        <v>30</v>
      </c>
      <c r="B69" s="36"/>
      <c r="C69" s="37"/>
      <c r="D69" s="37"/>
      <c r="E69" s="43" t="s">
        <v>27</v>
      </c>
      <c r="F69" s="37"/>
      <c r="G69" s="37"/>
      <c r="H69" s="37"/>
      <c r="I69" s="37"/>
      <c r="J69" s="38"/>
    </row>
    <row r="70" ht="30">
      <c r="A70" s="29" t="s">
        <v>32</v>
      </c>
      <c r="B70" s="36"/>
      <c r="C70" s="37"/>
      <c r="D70" s="37"/>
      <c r="E70" s="39" t="s">
        <v>752</v>
      </c>
      <c r="F70" s="37"/>
      <c r="G70" s="37"/>
      <c r="H70" s="37"/>
      <c r="I70" s="37"/>
      <c r="J70" s="38"/>
    </row>
    <row r="71" ht="75">
      <c r="A71" s="29" t="s">
        <v>34</v>
      </c>
      <c r="B71" s="36"/>
      <c r="C71" s="37"/>
      <c r="D71" s="37"/>
      <c r="E71" s="31" t="s">
        <v>749</v>
      </c>
      <c r="F71" s="37"/>
      <c r="G71" s="37"/>
      <c r="H71" s="37"/>
      <c r="I71" s="37"/>
      <c r="J71" s="38"/>
    </row>
    <row r="72">
      <c r="A72" s="29" t="s">
        <v>25</v>
      </c>
      <c r="B72" s="29">
        <v>16</v>
      </c>
      <c r="C72" s="30" t="s">
        <v>753</v>
      </c>
      <c r="D72" s="29" t="s">
        <v>27</v>
      </c>
      <c r="E72" s="31" t="s">
        <v>754</v>
      </c>
      <c r="F72" s="32" t="s">
        <v>143</v>
      </c>
      <c r="G72" s="33">
        <v>100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>
      <c r="A73" s="29" t="s">
        <v>30</v>
      </c>
      <c r="B73" s="36"/>
      <c r="C73" s="37"/>
      <c r="D73" s="37"/>
      <c r="E73" s="43" t="s">
        <v>27</v>
      </c>
      <c r="F73" s="37"/>
      <c r="G73" s="37"/>
      <c r="H73" s="37"/>
      <c r="I73" s="37"/>
      <c r="J73" s="38"/>
    </row>
    <row r="74">
      <c r="A74" s="29" t="s">
        <v>32</v>
      </c>
      <c r="B74" s="36"/>
      <c r="C74" s="37"/>
      <c r="D74" s="37"/>
      <c r="E74" s="39" t="s">
        <v>755</v>
      </c>
      <c r="F74" s="37"/>
      <c r="G74" s="37"/>
      <c r="H74" s="37"/>
      <c r="I74" s="37"/>
      <c r="J74" s="38"/>
    </row>
    <row r="75" ht="30">
      <c r="A75" s="29" t="s">
        <v>34</v>
      </c>
      <c r="B75" s="36"/>
      <c r="C75" s="37"/>
      <c r="D75" s="37"/>
      <c r="E75" s="31" t="s">
        <v>756</v>
      </c>
      <c r="F75" s="37"/>
      <c r="G75" s="37"/>
      <c r="H75" s="37"/>
      <c r="I75" s="37"/>
      <c r="J75" s="38"/>
    </row>
    <row r="76">
      <c r="A76" s="29" t="s">
        <v>25</v>
      </c>
      <c r="B76" s="29">
        <v>17</v>
      </c>
      <c r="C76" s="30" t="s">
        <v>757</v>
      </c>
      <c r="D76" s="29" t="s">
        <v>27</v>
      </c>
      <c r="E76" s="31" t="s">
        <v>758</v>
      </c>
      <c r="F76" s="32" t="s">
        <v>79</v>
      </c>
      <c r="G76" s="33">
        <v>2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 ht="30">
      <c r="A77" s="29" t="s">
        <v>30</v>
      </c>
      <c r="B77" s="36"/>
      <c r="C77" s="37"/>
      <c r="D77" s="37"/>
      <c r="E77" s="31" t="s">
        <v>759</v>
      </c>
      <c r="F77" s="37"/>
      <c r="G77" s="37"/>
      <c r="H77" s="37"/>
      <c r="I77" s="37"/>
      <c r="J77" s="38"/>
    </row>
    <row r="78">
      <c r="A78" s="29" t="s">
        <v>32</v>
      </c>
      <c r="B78" s="36"/>
      <c r="C78" s="37"/>
      <c r="D78" s="37"/>
      <c r="E78" s="39" t="s">
        <v>631</v>
      </c>
      <c r="F78" s="37"/>
      <c r="G78" s="37"/>
      <c r="H78" s="37"/>
      <c r="I78" s="37"/>
      <c r="J78" s="38"/>
    </row>
    <row r="79" ht="30">
      <c r="A79" s="29" t="s">
        <v>34</v>
      </c>
      <c r="B79" s="36"/>
      <c r="C79" s="37"/>
      <c r="D79" s="37"/>
      <c r="E79" s="31" t="s">
        <v>760</v>
      </c>
      <c r="F79" s="37"/>
      <c r="G79" s="37"/>
      <c r="H79" s="37"/>
      <c r="I79" s="37"/>
      <c r="J79" s="38"/>
    </row>
    <row r="80">
      <c r="A80" s="23" t="s">
        <v>22</v>
      </c>
      <c r="B80" s="24"/>
      <c r="C80" s="25" t="s">
        <v>131</v>
      </c>
      <c r="D80" s="26"/>
      <c r="E80" s="23" t="s">
        <v>132</v>
      </c>
      <c r="F80" s="26"/>
      <c r="G80" s="26"/>
      <c r="H80" s="26"/>
      <c r="I80" s="27">
        <f>SUMIFS(I81:I84,A81:A84,"P")</f>
        <v>0</v>
      </c>
      <c r="J80" s="28"/>
    </row>
    <row r="81">
      <c r="A81" s="29" t="s">
        <v>25</v>
      </c>
      <c r="B81" s="29">
        <v>18</v>
      </c>
      <c r="C81" s="30" t="s">
        <v>648</v>
      </c>
      <c r="D81" s="29" t="s">
        <v>27</v>
      </c>
      <c r="E81" s="31" t="s">
        <v>649</v>
      </c>
      <c r="F81" s="32" t="s">
        <v>158</v>
      </c>
      <c r="G81" s="33">
        <v>2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30</v>
      </c>
      <c r="B82" s="36"/>
      <c r="C82" s="37"/>
      <c r="D82" s="37"/>
      <c r="E82" s="31" t="s">
        <v>761</v>
      </c>
      <c r="F82" s="37"/>
      <c r="G82" s="37"/>
      <c r="H82" s="37"/>
      <c r="I82" s="37"/>
      <c r="J82" s="38"/>
    </row>
    <row r="83">
      <c r="A83" s="29" t="s">
        <v>32</v>
      </c>
      <c r="B83" s="36"/>
      <c r="C83" s="37"/>
      <c r="D83" s="37"/>
      <c r="E83" s="39" t="s">
        <v>762</v>
      </c>
      <c r="F83" s="37"/>
      <c r="G83" s="37"/>
      <c r="H83" s="37"/>
      <c r="I83" s="37"/>
      <c r="J83" s="38"/>
    </row>
    <row r="84" ht="150">
      <c r="A84" s="29" t="s">
        <v>34</v>
      </c>
      <c r="B84" s="40"/>
      <c r="C84" s="41"/>
      <c r="D84" s="41"/>
      <c r="E84" s="31" t="s">
        <v>391</v>
      </c>
      <c r="F84" s="41"/>
      <c r="G84" s="41"/>
      <c r="H84" s="41"/>
      <c r="I84" s="41"/>
      <c r="J84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763</v>
      </c>
      <c r="I3" s="16">
        <f>SUMIFS(I8:I299,A8:A299,"SD")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763</v>
      </c>
      <c r="D4" s="13"/>
      <c r="E4" s="14" t="s">
        <v>764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765</v>
      </c>
      <c r="D8" s="26"/>
      <c r="E8" s="23" t="s">
        <v>766</v>
      </c>
      <c r="F8" s="26"/>
      <c r="G8" s="26"/>
      <c r="H8" s="26"/>
      <c r="I8" s="27">
        <f>SUMIFS(I9:I17,A9:A17,"P")</f>
        <v>0</v>
      </c>
      <c r="J8" s="28"/>
    </row>
    <row r="9" ht="30">
      <c r="A9" s="29" t="s">
        <v>25</v>
      </c>
      <c r="B9" s="29">
        <v>29</v>
      </c>
      <c r="C9" s="30" t="s">
        <v>767</v>
      </c>
      <c r="D9" s="29" t="s">
        <v>27</v>
      </c>
      <c r="E9" s="31" t="s">
        <v>768</v>
      </c>
      <c r="F9" s="32" t="s">
        <v>769</v>
      </c>
      <c r="G9" s="33">
        <v>205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>
      <c r="A11" s="29" t="s">
        <v>34</v>
      </c>
      <c r="B11" s="36"/>
      <c r="C11" s="37"/>
      <c r="D11" s="37"/>
      <c r="E11" s="43" t="s">
        <v>27</v>
      </c>
      <c r="F11" s="37"/>
      <c r="G11" s="37"/>
      <c r="H11" s="37"/>
      <c r="I11" s="37"/>
      <c r="J11" s="38"/>
    </row>
    <row r="12">
      <c r="A12" s="29" t="s">
        <v>25</v>
      </c>
      <c r="B12" s="29">
        <v>30</v>
      </c>
      <c r="C12" s="30" t="s">
        <v>770</v>
      </c>
      <c r="D12" s="29" t="s">
        <v>27</v>
      </c>
      <c r="E12" s="31" t="s">
        <v>771</v>
      </c>
      <c r="F12" s="32" t="s">
        <v>769</v>
      </c>
      <c r="G12" s="33">
        <v>205</v>
      </c>
      <c r="H12" s="34">
        <v>0</v>
      </c>
      <c r="I12" s="34">
        <f>ROUND(G12*H12,P4)</f>
        <v>0</v>
      </c>
      <c r="J12" s="29"/>
      <c r="O12" s="35">
        <f>I12*0.21</f>
        <v>0</v>
      </c>
      <c r="P12">
        <v>3</v>
      </c>
    </row>
    <row r="13">
      <c r="A13" s="29" t="s">
        <v>30</v>
      </c>
      <c r="B13" s="36"/>
      <c r="C13" s="37"/>
      <c r="D13" s="37"/>
      <c r="E13" s="43" t="s">
        <v>27</v>
      </c>
      <c r="F13" s="37"/>
      <c r="G13" s="37"/>
      <c r="H13" s="37"/>
      <c r="I13" s="37"/>
      <c r="J13" s="38"/>
    </row>
    <row r="14">
      <c r="A14" s="29" t="s">
        <v>34</v>
      </c>
      <c r="B14" s="36"/>
      <c r="C14" s="37"/>
      <c r="D14" s="37"/>
      <c r="E14" s="43" t="s">
        <v>27</v>
      </c>
      <c r="F14" s="37"/>
      <c r="G14" s="37"/>
      <c r="H14" s="37"/>
      <c r="I14" s="37"/>
      <c r="J14" s="38"/>
    </row>
    <row r="15">
      <c r="A15" s="29" t="s">
        <v>25</v>
      </c>
      <c r="B15" s="29">
        <v>31</v>
      </c>
      <c r="C15" s="30" t="s">
        <v>772</v>
      </c>
      <c r="D15" s="29" t="s">
        <v>27</v>
      </c>
      <c r="E15" s="31" t="s">
        <v>773</v>
      </c>
      <c r="F15" s="32" t="s">
        <v>774</v>
      </c>
      <c r="G15" s="33">
        <v>4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>
      <c r="A16" s="29" t="s">
        <v>30</v>
      </c>
      <c r="B16" s="36"/>
      <c r="C16" s="37"/>
      <c r="D16" s="37"/>
      <c r="E16" s="43" t="s">
        <v>27</v>
      </c>
      <c r="F16" s="37"/>
      <c r="G16" s="37"/>
      <c r="H16" s="37"/>
      <c r="I16" s="37"/>
      <c r="J16" s="38"/>
    </row>
    <row r="17">
      <c r="A17" s="29" t="s">
        <v>34</v>
      </c>
      <c r="B17" s="36"/>
      <c r="C17" s="37"/>
      <c r="D17" s="37"/>
      <c r="E17" s="43" t="s">
        <v>27</v>
      </c>
      <c r="F17" s="37"/>
      <c r="G17" s="37"/>
      <c r="H17" s="37"/>
      <c r="I17" s="37"/>
      <c r="J17" s="38"/>
    </row>
    <row r="18">
      <c r="A18" s="23" t="s">
        <v>22</v>
      </c>
      <c r="B18" s="24"/>
      <c r="C18" s="25" t="s">
        <v>775</v>
      </c>
      <c r="D18" s="26"/>
      <c r="E18" s="23" t="s">
        <v>776</v>
      </c>
      <c r="F18" s="26"/>
      <c r="G18" s="26"/>
      <c r="H18" s="26"/>
      <c r="I18" s="27">
        <f>SUMIFS(I19:I21,A19:A21,"P")</f>
        <v>0</v>
      </c>
      <c r="J18" s="28"/>
    </row>
    <row r="19" ht="30">
      <c r="A19" s="29" t="s">
        <v>25</v>
      </c>
      <c r="B19" s="29">
        <v>98</v>
      </c>
      <c r="C19" s="30" t="s">
        <v>777</v>
      </c>
      <c r="D19" s="29" t="s">
        <v>27</v>
      </c>
      <c r="E19" s="31" t="s">
        <v>778</v>
      </c>
      <c r="F19" s="32" t="s">
        <v>779</v>
      </c>
      <c r="G19" s="33">
        <v>16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30</v>
      </c>
      <c r="B20" s="36"/>
      <c r="C20" s="37"/>
      <c r="D20" s="37"/>
      <c r="E20" s="43" t="s">
        <v>27</v>
      </c>
      <c r="F20" s="37"/>
      <c r="G20" s="37"/>
      <c r="H20" s="37"/>
      <c r="I20" s="37"/>
      <c r="J20" s="38"/>
    </row>
    <row r="21">
      <c r="A21" s="29" t="s">
        <v>34</v>
      </c>
      <c r="B21" s="36"/>
      <c r="C21" s="37"/>
      <c r="D21" s="37"/>
      <c r="E21" s="43" t="s">
        <v>27</v>
      </c>
      <c r="F21" s="37"/>
      <c r="G21" s="37"/>
      <c r="H21" s="37"/>
      <c r="I21" s="37"/>
      <c r="J21" s="38"/>
    </row>
    <row r="22">
      <c r="A22" s="23" t="s">
        <v>22</v>
      </c>
      <c r="B22" s="24"/>
      <c r="C22" s="25" t="s">
        <v>780</v>
      </c>
      <c r="D22" s="26"/>
      <c r="E22" s="23" t="s">
        <v>781</v>
      </c>
      <c r="F22" s="26"/>
      <c r="G22" s="26"/>
      <c r="H22" s="26"/>
      <c r="I22" s="27">
        <f>SUMIFS(I23:I220,A23:A220,"P")</f>
        <v>0</v>
      </c>
      <c r="J22" s="28"/>
    </row>
    <row r="23">
      <c r="A23" s="29" t="s">
        <v>25</v>
      </c>
      <c r="B23" s="29">
        <v>32</v>
      </c>
      <c r="C23" s="30" t="s">
        <v>782</v>
      </c>
      <c r="D23" s="29" t="s">
        <v>27</v>
      </c>
      <c r="E23" s="31" t="s">
        <v>783</v>
      </c>
      <c r="F23" s="32" t="s">
        <v>769</v>
      </c>
      <c r="G23" s="33">
        <v>33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>
      <c r="A24" s="29" t="s">
        <v>30</v>
      </c>
      <c r="B24" s="36"/>
      <c r="C24" s="37"/>
      <c r="D24" s="37"/>
      <c r="E24" s="43" t="s">
        <v>27</v>
      </c>
      <c r="F24" s="37"/>
      <c r="G24" s="37"/>
      <c r="H24" s="37"/>
      <c r="I24" s="37"/>
      <c r="J24" s="38"/>
    </row>
    <row r="25">
      <c r="A25" s="29" t="s">
        <v>34</v>
      </c>
      <c r="B25" s="36"/>
      <c r="C25" s="37"/>
      <c r="D25" s="37"/>
      <c r="E25" s="43" t="s">
        <v>27</v>
      </c>
      <c r="F25" s="37"/>
      <c r="G25" s="37"/>
      <c r="H25" s="37"/>
      <c r="I25" s="37"/>
      <c r="J25" s="38"/>
    </row>
    <row r="26">
      <c r="A26" s="29" t="s">
        <v>25</v>
      </c>
      <c r="B26" s="29">
        <v>33</v>
      </c>
      <c r="C26" s="30" t="s">
        <v>784</v>
      </c>
      <c r="D26" s="29" t="s">
        <v>27</v>
      </c>
      <c r="E26" s="31" t="s">
        <v>785</v>
      </c>
      <c r="F26" s="32" t="s">
        <v>769</v>
      </c>
      <c r="G26" s="33">
        <v>34.649999999999999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43" t="s">
        <v>27</v>
      </c>
      <c r="F27" s="37"/>
      <c r="G27" s="37"/>
      <c r="H27" s="37"/>
      <c r="I27" s="37"/>
      <c r="J27" s="38"/>
    </row>
    <row r="28">
      <c r="A28" s="29" t="s">
        <v>34</v>
      </c>
      <c r="B28" s="36"/>
      <c r="C28" s="37"/>
      <c r="D28" s="37"/>
      <c r="E28" s="43" t="s">
        <v>27</v>
      </c>
      <c r="F28" s="37"/>
      <c r="G28" s="37"/>
      <c r="H28" s="37"/>
      <c r="I28" s="37"/>
      <c r="J28" s="38"/>
    </row>
    <row r="29">
      <c r="A29" s="29" t="s">
        <v>25</v>
      </c>
      <c r="B29" s="29">
        <v>34</v>
      </c>
      <c r="C29" s="30" t="s">
        <v>786</v>
      </c>
      <c r="D29" s="29" t="s">
        <v>27</v>
      </c>
      <c r="E29" s="31" t="s">
        <v>787</v>
      </c>
      <c r="F29" s="32" t="s">
        <v>788</v>
      </c>
      <c r="G29" s="33">
        <v>6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>
      <c r="A30" s="29" t="s">
        <v>30</v>
      </c>
      <c r="B30" s="36"/>
      <c r="C30" s="37"/>
      <c r="D30" s="37"/>
      <c r="E30" s="43" t="s">
        <v>27</v>
      </c>
      <c r="F30" s="37"/>
      <c r="G30" s="37"/>
      <c r="H30" s="37"/>
      <c r="I30" s="37"/>
      <c r="J30" s="38"/>
    </row>
    <row r="31">
      <c r="A31" s="29" t="s">
        <v>34</v>
      </c>
      <c r="B31" s="36"/>
      <c r="C31" s="37"/>
      <c r="D31" s="37"/>
      <c r="E31" s="43" t="s">
        <v>27</v>
      </c>
      <c r="F31" s="37"/>
      <c r="G31" s="37"/>
      <c r="H31" s="37"/>
      <c r="I31" s="37"/>
      <c r="J31" s="38"/>
    </row>
    <row r="32">
      <c r="A32" s="29" t="s">
        <v>25</v>
      </c>
      <c r="B32" s="29">
        <v>35</v>
      </c>
      <c r="C32" s="30" t="s">
        <v>789</v>
      </c>
      <c r="D32" s="29" t="s">
        <v>27</v>
      </c>
      <c r="E32" s="31" t="s">
        <v>790</v>
      </c>
      <c r="F32" s="32" t="s">
        <v>774</v>
      </c>
      <c r="G32" s="33">
        <v>3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>
      <c r="A33" s="29" t="s">
        <v>30</v>
      </c>
      <c r="B33" s="36"/>
      <c r="C33" s="37"/>
      <c r="D33" s="37"/>
      <c r="E33" s="43" t="s">
        <v>27</v>
      </c>
      <c r="F33" s="37"/>
      <c r="G33" s="37"/>
      <c r="H33" s="37"/>
      <c r="I33" s="37"/>
      <c r="J33" s="38"/>
    </row>
    <row r="34">
      <c r="A34" s="29" t="s">
        <v>34</v>
      </c>
      <c r="B34" s="36"/>
      <c r="C34" s="37"/>
      <c r="D34" s="37"/>
      <c r="E34" s="43" t="s">
        <v>27</v>
      </c>
      <c r="F34" s="37"/>
      <c r="G34" s="37"/>
      <c r="H34" s="37"/>
      <c r="I34" s="37"/>
      <c r="J34" s="38"/>
    </row>
    <row r="35">
      <c r="A35" s="29" t="s">
        <v>25</v>
      </c>
      <c r="B35" s="29">
        <v>36</v>
      </c>
      <c r="C35" s="30" t="s">
        <v>791</v>
      </c>
      <c r="D35" s="29" t="s">
        <v>27</v>
      </c>
      <c r="E35" s="31" t="s">
        <v>792</v>
      </c>
      <c r="F35" s="32" t="s">
        <v>774</v>
      </c>
      <c r="G35" s="33">
        <v>2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30</v>
      </c>
      <c r="B36" s="36"/>
      <c r="C36" s="37"/>
      <c r="D36" s="37"/>
      <c r="E36" s="43" t="s">
        <v>27</v>
      </c>
      <c r="F36" s="37"/>
      <c r="G36" s="37"/>
      <c r="H36" s="37"/>
      <c r="I36" s="37"/>
      <c r="J36" s="38"/>
    </row>
    <row r="37">
      <c r="A37" s="29" t="s">
        <v>34</v>
      </c>
      <c r="B37" s="36"/>
      <c r="C37" s="37"/>
      <c r="D37" s="37"/>
      <c r="E37" s="43" t="s">
        <v>27</v>
      </c>
      <c r="F37" s="37"/>
      <c r="G37" s="37"/>
      <c r="H37" s="37"/>
      <c r="I37" s="37"/>
      <c r="J37" s="38"/>
    </row>
    <row r="38">
      <c r="A38" s="29" t="s">
        <v>25</v>
      </c>
      <c r="B38" s="29">
        <v>37</v>
      </c>
      <c r="C38" s="30" t="s">
        <v>793</v>
      </c>
      <c r="D38" s="29" t="s">
        <v>27</v>
      </c>
      <c r="E38" s="31" t="s">
        <v>794</v>
      </c>
      <c r="F38" s="32" t="s">
        <v>774</v>
      </c>
      <c r="G38" s="33">
        <v>1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43" t="s">
        <v>27</v>
      </c>
      <c r="F39" s="37"/>
      <c r="G39" s="37"/>
      <c r="H39" s="37"/>
      <c r="I39" s="37"/>
      <c r="J39" s="38"/>
    </row>
    <row r="40">
      <c r="A40" s="29" t="s">
        <v>34</v>
      </c>
      <c r="B40" s="36"/>
      <c r="C40" s="37"/>
      <c r="D40" s="37"/>
      <c r="E40" s="43" t="s">
        <v>27</v>
      </c>
      <c r="F40" s="37"/>
      <c r="G40" s="37"/>
      <c r="H40" s="37"/>
      <c r="I40" s="37"/>
      <c r="J40" s="38"/>
    </row>
    <row r="41">
      <c r="A41" s="29" t="s">
        <v>25</v>
      </c>
      <c r="B41" s="29">
        <v>38</v>
      </c>
      <c r="C41" s="30" t="s">
        <v>795</v>
      </c>
      <c r="D41" s="29" t="s">
        <v>27</v>
      </c>
      <c r="E41" s="31" t="s">
        <v>796</v>
      </c>
      <c r="F41" s="32" t="s">
        <v>769</v>
      </c>
      <c r="G41" s="33">
        <v>42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>
      <c r="A42" s="29" t="s">
        <v>30</v>
      </c>
      <c r="B42" s="36"/>
      <c r="C42" s="37"/>
      <c r="D42" s="37"/>
      <c r="E42" s="43" t="s">
        <v>27</v>
      </c>
      <c r="F42" s="37"/>
      <c r="G42" s="37"/>
      <c r="H42" s="37"/>
      <c r="I42" s="37"/>
      <c r="J42" s="38"/>
    </row>
    <row r="43">
      <c r="A43" s="29" t="s">
        <v>34</v>
      </c>
      <c r="B43" s="36"/>
      <c r="C43" s="37"/>
      <c r="D43" s="37"/>
      <c r="E43" s="43" t="s">
        <v>27</v>
      </c>
      <c r="F43" s="37"/>
      <c r="G43" s="37"/>
      <c r="H43" s="37"/>
      <c r="I43" s="37"/>
      <c r="J43" s="38"/>
    </row>
    <row r="44">
      <c r="A44" s="29" t="s">
        <v>25</v>
      </c>
      <c r="B44" s="29">
        <v>39</v>
      </c>
      <c r="C44" s="30" t="s">
        <v>797</v>
      </c>
      <c r="D44" s="29" t="s">
        <v>27</v>
      </c>
      <c r="E44" s="31" t="s">
        <v>798</v>
      </c>
      <c r="F44" s="32" t="s">
        <v>769</v>
      </c>
      <c r="G44" s="33">
        <v>44.100000000000001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>
      <c r="A45" s="29" t="s">
        <v>30</v>
      </c>
      <c r="B45" s="36"/>
      <c r="C45" s="37"/>
      <c r="D45" s="37"/>
      <c r="E45" s="43" t="s">
        <v>27</v>
      </c>
      <c r="F45" s="37"/>
      <c r="G45" s="37"/>
      <c r="H45" s="37"/>
      <c r="I45" s="37"/>
      <c r="J45" s="38"/>
    </row>
    <row r="46">
      <c r="A46" s="29" t="s">
        <v>34</v>
      </c>
      <c r="B46" s="36"/>
      <c r="C46" s="37"/>
      <c r="D46" s="37"/>
      <c r="E46" s="43" t="s">
        <v>27</v>
      </c>
      <c r="F46" s="37"/>
      <c r="G46" s="37"/>
      <c r="H46" s="37"/>
      <c r="I46" s="37"/>
      <c r="J46" s="38"/>
    </row>
    <row r="47">
      <c r="A47" s="29" t="s">
        <v>25</v>
      </c>
      <c r="B47" s="29">
        <v>40</v>
      </c>
      <c r="C47" s="30" t="s">
        <v>799</v>
      </c>
      <c r="D47" s="29" t="s">
        <v>27</v>
      </c>
      <c r="E47" s="31" t="s">
        <v>787</v>
      </c>
      <c r="F47" s="32" t="s">
        <v>788</v>
      </c>
      <c r="G47" s="33">
        <v>8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30</v>
      </c>
      <c r="B48" s="36"/>
      <c r="C48" s="37"/>
      <c r="D48" s="37"/>
      <c r="E48" s="43" t="s">
        <v>27</v>
      </c>
      <c r="F48" s="37"/>
      <c r="G48" s="37"/>
      <c r="H48" s="37"/>
      <c r="I48" s="37"/>
      <c r="J48" s="38"/>
    </row>
    <row r="49">
      <c r="A49" s="29" t="s">
        <v>34</v>
      </c>
      <c r="B49" s="36"/>
      <c r="C49" s="37"/>
      <c r="D49" s="37"/>
      <c r="E49" s="43" t="s">
        <v>27</v>
      </c>
      <c r="F49" s="37"/>
      <c r="G49" s="37"/>
      <c r="H49" s="37"/>
      <c r="I49" s="37"/>
      <c r="J49" s="38"/>
    </row>
    <row r="50">
      <c r="A50" s="29" t="s">
        <v>25</v>
      </c>
      <c r="B50" s="29">
        <v>41</v>
      </c>
      <c r="C50" s="30" t="s">
        <v>800</v>
      </c>
      <c r="D50" s="29" t="s">
        <v>27</v>
      </c>
      <c r="E50" s="31" t="s">
        <v>790</v>
      </c>
      <c r="F50" s="32" t="s">
        <v>774</v>
      </c>
      <c r="G50" s="33">
        <v>4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43" t="s">
        <v>27</v>
      </c>
      <c r="F51" s="37"/>
      <c r="G51" s="37"/>
      <c r="H51" s="37"/>
      <c r="I51" s="37"/>
      <c r="J51" s="38"/>
    </row>
    <row r="52">
      <c r="A52" s="29" t="s">
        <v>34</v>
      </c>
      <c r="B52" s="36"/>
      <c r="C52" s="37"/>
      <c r="D52" s="37"/>
      <c r="E52" s="43" t="s">
        <v>27</v>
      </c>
      <c r="F52" s="37"/>
      <c r="G52" s="37"/>
      <c r="H52" s="37"/>
      <c r="I52" s="37"/>
      <c r="J52" s="38"/>
    </row>
    <row r="53">
      <c r="A53" s="29" t="s">
        <v>25</v>
      </c>
      <c r="B53" s="29">
        <v>42</v>
      </c>
      <c r="C53" s="30" t="s">
        <v>801</v>
      </c>
      <c r="D53" s="29" t="s">
        <v>27</v>
      </c>
      <c r="E53" s="31" t="s">
        <v>792</v>
      </c>
      <c r="F53" s="32" t="s">
        <v>774</v>
      </c>
      <c r="G53" s="33">
        <v>4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>
      <c r="A54" s="29" t="s">
        <v>30</v>
      </c>
      <c r="B54" s="36"/>
      <c r="C54" s="37"/>
      <c r="D54" s="37"/>
      <c r="E54" s="43" t="s">
        <v>27</v>
      </c>
      <c r="F54" s="37"/>
      <c r="G54" s="37"/>
      <c r="H54" s="37"/>
      <c r="I54" s="37"/>
      <c r="J54" s="38"/>
    </row>
    <row r="55">
      <c r="A55" s="29" t="s">
        <v>34</v>
      </c>
      <c r="B55" s="36"/>
      <c r="C55" s="37"/>
      <c r="D55" s="37"/>
      <c r="E55" s="43" t="s">
        <v>27</v>
      </c>
      <c r="F55" s="37"/>
      <c r="G55" s="37"/>
      <c r="H55" s="37"/>
      <c r="I55" s="37"/>
      <c r="J55" s="38"/>
    </row>
    <row r="56">
      <c r="A56" s="29" t="s">
        <v>25</v>
      </c>
      <c r="B56" s="29">
        <v>43</v>
      </c>
      <c r="C56" s="30" t="s">
        <v>802</v>
      </c>
      <c r="D56" s="29" t="s">
        <v>27</v>
      </c>
      <c r="E56" s="31" t="s">
        <v>803</v>
      </c>
      <c r="F56" s="32" t="s">
        <v>769</v>
      </c>
      <c r="G56" s="33">
        <v>8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>
      <c r="A57" s="29" t="s">
        <v>30</v>
      </c>
      <c r="B57" s="36"/>
      <c r="C57" s="37"/>
      <c r="D57" s="37"/>
      <c r="E57" s="43" t="s">
        <v>27</v>
      </c>
      <c r="F57" s="37"/>
      <c r="G57" s="37"/>
      <c r="H57" s="37"/>
      <c r="I57" s="37"/>
      <c r="J57" s="38"/>
    </row>
    <row r="58">
      <c r="A58" s="29" t="s">
        <v>34</v>
      </c>
      <c r="B58" s="36"/>
      <c r="C58" s="37"/>
      <c r="D58" s="37"/>
      <c r="E58" s="43" t="s">
        <v>27</v>
      </c>
      <c r="F58" s="37"/>
      <c r="G58" s="37"/>
      <c r="H58" s="37"/>
      <c r="I58" s="37"/>
      <c r="J58" s="38"/>
    </row>
    <row r="59">
      <c r="A59" s="29" t="s">
        <v>25</v>
      </c>
      <c r="B59" s="29">
        <v>44</v>
      </c>
      <c r="C59" s="30" t="s">
        <v>804</v>
      </c>
      <c r="D59" s="29" t="s">
        <v>27</v>
      </c>
      <c r="E59" s="31" t="s">
        <v>805</v>
      </c>
      <c r="F59" s="32" t="s">
        <v>769</v>
      </c>
      <c r="G59" s="33">
        <v>8.4000000000000004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>
      <c r="A60" s="29" t="s">
        <v>30</v>
      </c>
      <c r="B60" s="36"/>
      <c r="C60" s="37"/>
      <c r="D60" s="37"/>
      <c r="E60" s="43" t="s">
        <v>27</v>
      </c>
      <c r="F60" s="37"/>
      <c r="G60" s="37"/>
      <c r="H60" s="37"/>
      <c r="I60" s="37"/>
      <c r="J60" s="38"/>
    </row>
    <row r="61">
      <c r="A61" s="29" t="s">
        <v>34</v>
      </c>
      <c r="B61" s="36"/>
      <c r="C61" s="37"/>
      <c r="D61" s="37"/>
      <c r="E61" s="43" t="s">
        <v>27</v>
      </c>
      <c r="F61" s="37"/>
      <c r="G61" s="37"/>
      <c r="H61" s="37"/>
      <c r="I61" s="37"/>
      <c r="J61" s="38"/>
    </row>
    <row r="62">
      <c r="A62" s="29" t="s">
        <v>25</v>
      </c>
      <c r="B62" s="29">
        <v>45</v>
      </c>
      <c r="C62" s="30" t="s">
        <v>806</v>
      </c>
      <c r="D62" s="29" t="s">
        <v>27</v>
      </c>
      <c r="E62" s="31" t="s">
        <v>807</v>
      </c>
      <c r="F62" s="32" t="s">
        <v>788</v>
      </c>
      <c r="G62" s="33">
        <v>14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30</v>
      </c>
      <c r="B63" s="36"/>
      <c r="C63" s="37"/>
      <c r="D63" s="37"/>
      <c r="E63" s="43" t="s">
        <v>27</v>
      </c>
      <c r="F63" s="37"/>
      <c r="G63" s="37"/>
      <c r="H63" s="37"/>
      <c r="I63" s="37"/>
      <c r="J63" s="38"/>
    </row>
    <row r="64">
      <c r="A64" s="29" t="s">
        <v>34</v>
      </c>
      <c r="B64" s="36"/>
      <c r="C64" s="37"/>
      <c r="D64" s="37"/>
      <c r="E64" s="43" t="s">
        <v>27</v>
      </c>
      <c r="F64" s="37"/>
      <c r="G64" s="37"/>
      <c r="H64" s="37"/>
      <c r="I64" s="37"/>
      <c r="J64" s="38"/>
    </row>
    <row r="65">
      <c r="A65" s="29" t="s">
        <v>25</v>
      </c>
      <c r="B65" s="29">
        <v>46</v>
      </c>
      <c r="C65" s="30" t="s">
        <v>808</v>
      </c>
      <c r="D65" s="29" t="s">
        <v>27</v>
      </c>
      <c r="E65" s="31" t="s">
        <v>809</v>
      </c>
      <c r="F65" s="32" t="s">
        <v>774</v>
      </c>
      <c r="G65" s="33">
        <v>6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30</v>
      </c>
      <c r="B66" s="36"/>
      <c r="C66" s="37"/>
      <c r="D66" s="37"/>
      <c r="E66" s="43" t="s">
        <v>27</v>
      </c>
      <c r="F66" s="37"/>
      <c r="G66" s="37"/>
      <c r="H66" s="37"/>
      <c r="I66" s="37"/>
      <c r="J66" s="38"/>
    </row>
    <row r="67">
      <c r="A67" s="29" t="s">
        <v>34</v>
      </c>
      <c r="B67" s="36"/>
      <c r="C67" s="37"/>
      <c r="D67" s="37"/>
      <c r="E67" s="43" t="s">
        <v>27</v>
      </c>
      <c r="F67" s="37"/>
      <c r="G67" s="37"/>
      <c r="H67" s="37"/>
      <c r="I67" s="37"/>
      <c r="J67" s="38"/>
    </row>
    <row r="68">
      <c r="A68" s="29" t="s">
        <v>25</v>
      </c>
      <c r="B68" s="29">
        <v>47</v>
      </c>
      <c r="C68" s="30" t="s">
        <v>810</v>
      </c>
      <c r="D68" s="29" t="s">
        <v>27</v>
      </c>
      <c r="E68" s="31" t="s">
        <v>811</v>
      </c>
      <c r="F68" s="32" t="s">
        <v>774</v>
      </c>
      <c r="G68" s="33">
        <v>4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>
      <c r="A69" s="29" t="s">
        <v>30</v>
      </c>
      <c r="B69" s="36"/>
      <c r="C69" s="37"/>
      <c r="D69" s="37"/>
      <c r="E69" s="43" t="s">
        <v>27</v>
      </c>
      <c r="F69" s="37"/>
      <c r="G69" s="37"/>
      <c r="H69" s="37"/>
      <c r="I69" s="37"/>
      <c r="J69" s="38"/>
    </row>
    <row r="70">
      <c r="A70" s="29" t="s">
        <v>34</v>
      </c>
      <c r="B70" s="36"/>
      <c r="C70" s="37"/>
      <c r="D70" s="37"/>
      <c r="E70" s="43" t="s">
        <v>27</v>
      </c>
      <c r="F70" s="37"/>
      <c r="G70" s="37"/>
      <c r="H70" s="37"/>
      <c r="I70" s="37"/>
      <c r="J70" s="38"/>
    </row>
    <row r="71">
      <c r="A71" s="29" t="s">
        <v>25</v>
      </c>
      <c r="B71" s="29">
        <v>48</v>
      </c>
      <c r="C71" s="30" t="s">
        <v>812</v>
      </c>
      <c r="D71" s="29" t="s">
        <v>27</v>
      </c>
      <c r="E71" s="31" t="s">
        <v>813</v>
      </c>
      <c r="F71" s="32" t="s">
        <v>774</v>
      </c>
      <c r="G71" s="33">
        <v>2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>
      <c r="A72" s="29" t="s">
        <v>30</v>
      </c>
      <c r="B72" s="36"/>
      <c r="C72" s="37"/>
      <c r="D72" s="37"/>
      <c r="E72" s="43" t="s">
        <v>27</v>
      </c>
      <c r="F72" s="37"/>
      <c r="G72" s="37"/>
      <c r="H72" s="37"/>
      <c r="I72" s="37"/>
      <c r="J72" s="38"/>
    </row>
    <row r="73">
      <c r="A73" s="29" t="s">
        <v>34</v>
      </c>
      <c r="B73" s="36"/>
      <c r="C73" s="37"/>
      <c r="D73" s="37"/>
      <c r="E73" s="43" t="s">
        <v>27</v>
      </c>
      <c r="F73" s="37"/>
      <c r="G73" s="37"/>
      <c r="H73" s="37"/>
      <c r="I73" s="37"/>
      <c r="J73" s="38"/>
    </row>
    <row r="74">
      <c r="A74" s="29" t="s">
        <v>25</v>
      </c>
      <c r="B74" s="29">
        <v>49</v>
      </c>
      <c r="C74" s="30" t="s">
        <v>814</v>
      </c>
      <c r="D74" s="29" t="s">
        <v>27</v>
      </c>
      <c r="E74" s="31" t="s">
        <v>815</v>
      </c>
      <c r="F74" s="32" t="s">
        <v>774</v>
      </c>
      <c r="G74" s="33">
        <v>2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30</v>
      </c>
      <c r="B75" s="36"/>
      <c r="C75" s="37"/>
      <c r="D75" s="37"/>
      <c r="E75" s="43" t="s">
        <v>27</v>
      </c>
      <c r="F75" s="37"/>
      <c r="G75" s="37"/>
      <c r="H75" s="37"/>
      <c r="I75" s="37"/>
      <c r="J75" s="38"/>
    </row>
    <row r="76">
      <c r="A76" s="29" t="s">
        <v>34</v>
      </c>
      <c r="B76" s="36"/>
      <c r="C76" s="37"/>
      <c r="D76" s="37"/>
      <c r="E76" s="43" t="s">
        <v>27</v>
      </c>
      <c r="F76" s="37"/>
      <c r="G76" s="37"/>
      <c r="H76" s="37"/>
      <c r="I76" s="37"/>
      <c r="J76" s="38"/>
    </row>
    <row r="77" ht="30">
      <c r="A77" s="29" t="s">
        <v>25</v>
      </c>
      <c r="B77" s="29">
        <v>50</v>
      </c>
      <c r="C77" s="30" t="s">
        <v>816</v>
      </c>
      <c r="D77" s="29" t="s">
        <v>27</v>
      </c>
      <c r="E77" s="31" t="s">
        <v>817</v>
      </c>
      <c r="F77" s="32" t="s">
        <v>769</v>
      </c>
      <c r="G77" s="33">
        <v>27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30</v>
      </c>
      <c r="B78" s="36"/>
      <c r="C78" s="37"/>
      <c r="D78" s="37"/>
      <c r="E78" s="43" t="s">
        <v>27</v>
      </c>
      <c r="F78" s="37"/>
      <c r="G78" s="37"/>
      <c r="H78" s="37"/>
      <c r="I78" s="37"/>
      <c r="J78" s="38"/>
    </row>
    <row r="79">
      <c r="A79" s="29" t="s">
        <v>34</v>
      </c>
      <c r="B79" s="36"/>
      <c r="C79" s="37"/>
      <c r="D79" s="37"/>
      <c r="E79" s="43" t="s">
        <v>27</v>
      </c>
      <c r="F79" s="37"/>
      <c r="G79" s="37"/>
      <c r="H79" s="37"/>
      <c r="I79" s="37"/>
      <c r="J79" s="38"/>
    </row>
    <row r="80">
      <c r="A80" s="29" t="s">
        <v>25</v>
      </c>
      <c r="B80" s="29">
        <v>51</v>
      </c>
      <c r="C80" s="30" t="s">
        <v>818</v>
      </c>
      <c r="D80" s="29" t="s">
        <v>27</v>
      </c>
      <c r="E80" s="31" t="s">
        <v>819</v>
      </c>
      <c r="F80" s="32" t="s">
        <v>769</v>
      </c>
      <c r="G80" s="33">
        <v>28.350000000000001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>
      <c r="A81" s="29" t="s">
        <v>30</v>
      </c>
      <c r="B81" s="36"/>
      <c r="C81" s="37"/>
      <c r="D81" s="37"/>
      <c r="E81" s="43" t="s">
        <v>27</v>
      </c>
      <c r="F81" s="37"/>
      <c r="G81" s="37"/>
      <c r="H81" s="37"/>
      <c r="I81" s="37"/>
      <c r="J81" s="38"/>
    </row>
    <row r="82">
      <c r="A82" s="29" t="s">
        <v>34</v>
      </c>
      <c r="B82" s="36"/>
      <c r="C82" s="37"/>
      <c r="D82" s="37"/>
      <c r="E82" s="43" t="s">
        <v>27</v>
      </c>
      <c r="F82" s="37"/>
      <c r="G82" s="37"/>
      <c r="H82" s="37"/>
      <c r="I82" s="37"/>
      <c r="J82" s="38"/>
    </row>
    <row r="83" ht="30">
      <c r="A83" s="29" t="s">
        <v>25</v>
      </c>
      <c r="B83" s="29">
        <v>52</v>
      </c>
      <c r="C83" s="30" t="s">
        <v>820</v>
      </c>
      <c r="D83" s="29" t="s">
        <v>27</v>
      </c>
      <c r="E83" s="31" t="s">
        <v>821</v>
      </c>
      <c r="F83" s="32" t="s">
        <v>822</v>
      </c>
      <c r="G83" s="33">
        <v>1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30</v>
      </c>
      <c r="B84" s="36"/>
      <c r="C84" s="37"/>
      <c r="D84" s="37"/>
      <c r="E84" s="43" t="s">
        <v>27</v>
      </c>
      <c r="F84" s="37"/>
      <c r="G84" s="37"/>
      <c r="H84" s="37"/>
      <c r="I84" s="37"/>
      <c r="J84" s="38"/>
    </row>
    <row r="85">
      <c r="A85" s="29" t="s">
        <v>34</v>
      </c>
      <c r="B85" s="36"/>
      <c r="C85" s="37"/>
      <c r="D85" s="37"/>
      <c r="E85" s="43" t="s">
        <v>27</v>
      </c>
      <c r="F85" s="37"/>
      <c r="G85" s="37"/>
      <c r="H85" s="37"/>
      <c r="I85" s="37"/>
      <c r="J85" s="38"/>
    </row>
    <row r="86">
      <c r="A86" s="29" t="s">
        <v>25</v>
      </c>
      <c r="B86" s="29">
        <v>53</v>
      </c>
      <c r="C86" s="30" t="s">
        <v>823</v>
      </c>
      <c r="D86" s="29" t="s">
        <v>27</v>
      </c>
      <c r="E86" s="31" t="s">
        <v>824</v>
      </c>
      <c r="F86" s="32" t="s">
        <v>822</v>
      </c>
      <c r="G86" s="33">
        <v>2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30</v>
      </c>
      <c r="B87" s="36"/>
      <c r="C87" s="37"/>
      <c r="D87" s="37"/>
      <c r="E87" s="43" t="s">
        <v>27</v>
      </c>
      <c r="F87" s="37"/>
      <c r="G87" s="37"/>
      <c r="H87" s="37"/>
      <c r="I87" s="37"/>
      <c r="J87" s="38"/>
    </row>
    <row r="88">
      <c r="A88" s="29" t="s">
        <v>34</v>
      </c>
      <c r="B88" s="36"/>
      <c r="C88" s="37"/>
      <c r="D88" s="37"/>
      <c r="E88" s="43" t="s">
        <v>27</v>
      </c>
      <c r="F88" s="37"/>
      <c r="G88" s="37"/>
      <c r="H88" s="37"/>
      <c r="I88" s="37"/>
      <c r="J88" s="38"/>
    </row>
    <row r="89">
      <c r="A89" s="29" t="s">
        <v>25</v>
      </c>
      <c r="B89" s="29">
        <v>54</v>
      </c>
      <c r="C89" s="30" t="s">
        <v>825</v>
      </c>
      <c r="D89" s="29" t="s">
        <v>27</v>
      </c>
      <c r="E89" s="31" t="s">
        <v>826</v>
      </c>
      <c r="F89" s="32" t="s">
        <v>769</v>
      </c>
      <c r="G89" s="33">
        <v>195</v>
      </c>
      <c r="H89" s="34">
        <v>0</v>
      </c>
      <c r="I89" s="34">
        <f>ROUND(G89*H89,P4)</f>
        <v>0</v>
      </c>
      <c r="J89" s="29"/>
      <c r="O89" s="35">
        <f>I89*0.21</f>
        <v>0</v>
      </c>
      <c r="P89">
        <v>3</v>
      </c>
    </row>
    <row r="90">
      <c r="A90" s="29" t="s">
        <v>30</v>
      </c>
      <c r="B90" s="36"/>
      <c r="C90" s="37"/>
      <c r="D90" s="37"/>
      <c r="E90" s="43" t="s">
        <v>27</v>
      </c>
      <c r="F90" s="37"/>
      <c r="G90" s="37"/>
      <c r="H90" s="37"/>
      <c r="I90" s="37"/>
      <c r="J90" s="38"/>
    </row>
    <row r="91">
      <c r="A91" s="29" t="s">
        <v>34</v>
      </c>
      <c r="B91" s="36"/>
      <c r="C91" s="37"/>
      <c r="D91" s="37"/>
      <c r="E91" s="43" t="s">
        <v>27</v>
      </c>
      <c r="F91" s="37"/>
      <c r="G91" s="37"/>
      <c r="H91" s="37"/>
      <c r="I91" s="37"/>
      <c r="J91" s="38"/>
    </row>
    <row r="92">
      <c r="A92" s="29" t="s">
        <v>25</v>
      </c>
      <c r="B92" s="29">
        <v>55</v>
      </c>
      <c r="C92" s="30" t="s">
        <v>827</v>
      </c>
      <c r="D92" s="29" t="s">
        <v>27</v>
      </c>
      <c r="E92" s="31" t="s">
        <v>828</v>
      </c>
      <c r="F92" s="32" t="s">
        <v>769</v>
      </c>
      <c r="G92" s="33">
        <v>204.75</v>
      </c>
      <c r="H92" s="34">
        <v>0</v>
      </c>
      <c r="I92" s="34">
        <f>ROUND(G92*H92,P4)</f>
        <v>0</v>
      </c>
      <c r="J92" s="29"/>
      <c r="O92" s="35">
        <f>I92*0.21</f>
        <v>0</v>
      </c>
      <c r="P92">
        <v>3</v>
      </c>
    </row>
    <row r="93">
      <c r="A93" s="29" t="s">
        <v>30</v>
      </c>
      <c r="B93" s="36"/>
      <c r="C93" s="37"/>
      <c r="D93" s="37"/>
      <c r="E93" s="43" t="s">
        <v>27</v>
      </c>
      <c r="F93" s="37"/>
      <c r="G93" s="37"/>
      <c r="H93" s="37"/>
      <c r="I93" s="37"/>
      <c r="J93" s="38"/>
    </row>
    <row r="94">
      <c r="A94" s="29" t="s">
        <v>34</v>
      </c>
      <c r="B94" s="36"/>
      <c r="C94" s="37"/>
      <c r="D94" s="37"/>
      <c r="E94" s="43" t="s">
        <v>27</v>
      </c>
      <c r="F94" s="37"/>
      <c r="G94" s="37"/>
      <c r="H94" s="37"/>
      <c r="I94" s="37"/>
      <c r="J94" s="38"/>
    </row>
    <row r="95">
      <c r="A95" s="29" t="s">
        <v>25</v>
      </c>
      <c r="B95" s="29">
        <v>56</v>
      </c>
      <c r="C95" s="30" t="s">
        <v>829</v>
      </c>
      <c r="D95" s="29" t="s">
        <v>27</v>
      </c>
      <c r="E95" s="31" t="s">
        <v>830</v>
      </c>
      <c r="F95" s="32" t="s">
        <v>788</v>
      </c>
      <c r="G95" s="33">
        <v>24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>
      <c r="A96" s="29" t="s">
        <v>30</v>
      </c>
      <c r="B96" s="36"/>
      <c r="C96" s="37"/>
      <c r="D96" s="37"/>
      <c r="E96" s="43" t="s">
        <v>27</v>
      </c>
      <c r="F96" s="37"/>
      <c r="G96" s="37"/>
      <c r="H96" s="37"/>
      <c r="I96" s="37"/>
      <c r="J96" s="38"/>
    </row>
    <row r="97">
      <c r="A97" s="29" t="s">
        <v>34</v>
      </c>
      <c r="B97" s="36"/>
      <c r="C97" s="37"/>
      <c r="D97" s="37"/>
      <c r="E97" s="43" t="s">
        <v>27</v>
      </c>
      <c r="F97" s="37"/>
      <c r="G97" s="37"/>
      <c r="H97" s="37"/>
      <c r="I97" s="37"/>
      <c r="J97" s="38"/>
    </row>
    <row r="98">
      <c r="A98" s="29" t="s">
        <v>25</v>
      </c>
      <c r="B98" s="29">
        <v>57</v>
      </c>
      <c r="C98" s="30" t="s">
        <v>831</v>
      </c>
      <c r="D98" s="29" t="s">
        <v>27</v>
      </c>
      <c r="E98" s="31" t="s">
        <v>832</v>
      </c>
      <c r="F98" s="32" t="s">
        <v>774</v>
      </c>
      <c r="G98" s="33">
        <v>10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>
      <c r="A99" s="29" t="s">
        <v>30</v>
      </c>
      <c r="B99" s="36"/>
      <c r="C99" s="37"/>
      <c r="D99" s="37"/>
      <c r="E99" s="43" t="s">
        <v>27</v>
      </c>
      <c r="F99" s="37"/>
      <c r="G99" s="37"/>
      <c r="H99" s="37"/>
      <c r="I99" s="37"/>
      <c r="J99" s="38"/>
    </row>
    <row r="100">
      <c r="A100" s="29" t="s">
        <v>34</v>
      </c>
      <c r="B100" s="36"/>
      <c r="C100" s="37"/>
      <c r="D100" s="37"/>
      <c r="E100" s="43" t="s">
        <v>27</v>
      </c>
      <c r="F100" s="37"/>
      <c r="G100" s="37"/>
      <c r="H100" s="37"/>
      <c r="I100" s="37"/>
      <c r="J100" s="38"/>
    </row>
    <row r="101">
      <c r="A101" s="29" t="s">
        <v>25</v>
      </c>
      <c r="B101" s="29">
        <v>58</v>
      </c>
      <c r="C101" s="30" t="s">
        <v>833</v>
      </c>
      <c r="D101" s="29" t="s">
        <v>27</v>
      </c>
      <c r="E101" s="31" t="s">
        <v>834</v>
      </c>
      <c r="F101" s="32" t="s">
        <v>774</v>
      </c>
      <c r="G101" s="33">
        <v>8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>
      <c r="A102" s="29" t="s">
        <v>30</v>
      </c>
      <c r="B102" s="36"/>
      <c r="C102" s="37"/>
      <c r="D102" s="37"/>
      <c r="E102" s="43" t="s">
        <v>27</v>
      </c>
      <c r="F102" s="37"/>
      <c r="G102" s="37"/>
      <c r="H102" s="37"/>
      <c r="I102" s="37"/>
      <c r="J102" s="38"/>
    </row>
    <row r="103">
      <c r="A103" s="29" t="s">
        <v>34</v>
      </c>
      <c r="B103" s="36"/>
      <c r="C103" s="37"/>
      <c r="D103" s="37"/>
      <c r="E103" s="43" t="s">
        <v>27</v>
      </c>
      <c r="F103" s="37"/>
      <c r="G103" s="37"/>
      <c r="H103" s="37"/>
      <c r="I103" s="37"/>
      <c r="J103" s="38"/>
    </row>
    <row r="104">
      <c r="A104" s="29" t="s">
        <v>25</v>
      </c>
      <c r="B104" s="29">
        <v>59</v>
      </c>
      <c r="C104" s="30" t="s">
        <v>835</v>
      </c>
      <c r="D104" s="29" t="s">
        <v>27</v>
      </c>
      <c r="E104" s="31" t="s">
        <v>836</v>
      </c>
      <c r="F104" s="32" t="s">
        <v>774</v>
      </c>
      <c r="G104" s="33">
        <v>2</v>
      </c>
      <c r="H104" s="34">
        <v>0</v>
      </c>
      <c r="I104" s="34">
        <f>ROUND(G104*H104,P4)</f>
        <v>0</v>
      </c>
      <c r="J104" s="29"/>
      <c r="O104" s="35">
        <f>I104*0.21</f>
        <v>0</v>
      </c>
      <c r="P104">
        <v>3</v>
      </c>
    </row>
    <row r="105">
      <c r="A105" s="29" t="s">
        <v>30</v>
      </c>
      <c r="B105" s="36"/>
      <c r="C105" s="37"/>
      <c r="D105" s="37"/>
      <c r="E105" s="43" t="s">
        <v>27</v>
      </c>
      <c r="F105" s="37"/>
      <c r="G105" s="37"/>
      <c r="H105" s="37"/>
      <c r="I105" s="37"/>
      <c r="J105" s="38"/>
    </row>
    <row r="106">
      <c r="A106" s="29" t="s">
        <v>34</v>
      </c>
      <c r="B106" s="36"/>
      <c r="C106" s="37"/>
      <c r="D106" s="37"/>
      <c r="E106" s="43" t="s">
        <v>27</v>
      </c>
      <c r="F106" s="37"/>
      <c r="G106" s="37"/>
      <c r="H106" s="37"/>
      <c r="I106" s="37"/>
      <c r="J106" s="38"/>
    </row>
    <row r="107">
      <c r="A107" s="29" t="s">
        <v>25</v>
      </c>
      <c r="B107" s="29">
        <v>60</v>
      </c>
      <c r="C107" s="30" t="s">
        <v>837</v>
      </c>
      <c r="D107" s="29" t="s">
        <v>27</v>
      </c>
      <c r="E107" s="31" t="s">
        <v>838</v>
      </c>
      <c r="F107" s="32" t="s">
        <v>774</v>
      </c>
      <c r="G107" s="33">
        <v>4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>
      <c r="A108" s="29" t="s">
        <v>30</v>
      </c>
      <c r="B108" s="36"/>
      <c r="C108" s="37"/>
      <c r="D108" s="37"/>
      <c r="E108" s="43" t="s">
        <v>27</v>
      </c>
      <c r="F108" s="37"/>
      <c r="G108" s="37"/>
      <c r="H108" s="37"/>
      <c r="I108" s="37"/>
      <c r="J108" s="38"/>
    </row>
    <row r="109">
      <c r="A109" s="29" t="s">
        <v>34</v>
      </c>
      <c r="B109" s="36"/>
      <c r="C109" s="37"/>
      <c r="D109" s="37"/>
      <c r="E109" s="43" t="s">
        <v>27</v>
      </c>
      <c r="F109" s="37"/>
      <c r="G109" s="37"/>
      <c r="H109" s="37"/>
      <c r="I109" s="37"/>
      <c r="J109" s="38"/>
    </row>
    <row r="110" ht="30">
      <c r="A110" s="29" t="s">
        <v>25</v>
      </c>
      <c r="B110" s="29">
        <v>61</v>
      </c>
      <c r="C110" s="30" t="s">
        <v>839</v>
      </c>
      <c r="D110" s="29" t="s">
        <v>27</v>
      </c>
      <c r="E110" s="31" t="s">
        <v>840</v>
      </c>
      <c r="F110" s="32" t="s">
        <v>774</v>
      </c>
      <c r="G110" s="33">
        <v>3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>
      <c r="A111" s="29" t="s">
        <v>30</v>
      </c>
      <c r="B111" s="36"/>
      <c r="C111" s="37"/>
      <c r="D111" s="37"/>
      <c r="E111" s="43" t="s">
        <v>27</v>
      </c>
      <c r="F111" s="37"/>
      <c r="G111" s="37"/>
      <c r="H111" s="37"/>
      <c r="I111" s="37"/>
      <c r="J111" s="38"/>
    </row>
    <row r="112">
      <c r="A112" s="29" t="s">
        <v>34</v>
      </c>
      <c r="B112" s="36"/>
      <c r="C112" s="37"/>
      <c r="D112" s="37"/>
      <c r="E112" s="43" t="s">
        <v>27</v>
      </c>
      <c r="F112" s="37"/>
      <c r="G112" s="37"/>
      <c r="H112" s="37"/>
      <c r="I112" s="37"/>
      <c r="J112" s="38"/>
    </row>
    <row r="113">
      <c r="A113" s="29" t="s">
        <v>25</v>
      </c>
      <c r="B113" s="29">
        <v>62</v>
      </c>
      <c r="C113" s="30" t="s">
        <v>841</v>
      </c>
      <c r="D113" s="29" t="s">
        <v>27</v>
      </c>
      <c r="E113" s="31" t="s">
        <v>842</v>
      </c>
      <c r="F113" s="32" t="s">
        <v>822</v>
      </c>
      <c r="G113" s="33">
        <v>3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>
      <c r="A114" s="29" t="s">
        <v>30</v>
      </c>
      <c r="B114" s="36"/>
      <c r="C114" s="37"/>
      <c r="D114" s="37"/>
      <c r="E114" s="43" t="s">
        <v>27</v>
      </c>
      <c r="F114" s="37"/>
      <c r="G114" s="37"/>
      <c r="H114" s="37"/>
      <c r="I114" s="37"/>
      <c r="J114" s="38"/>
    </row>
    <row r="115">
      <c r="A115" s="29" t="s">
        <v>34</v>
      </c>
      <c r="B115" s="36"/>
      <c r="C115" s="37"/>
      <c r="D115" s="37"/>
      <c r="E115" s="43" t="s">
        <v>27</v>
      </c>
      <c r="F115" s="37"/>
      <c r="G115" s="37"/>
      <c r="H115" s="37"/>
      <c r="I115" s="37"/>
      <c r="J115" s="38"/>
    </row>
    <row r="116" ht="30">
      <c r="A116" s="29" t="s">
        <v>25</v>
      </c>
      <c r="B116" s="29">
        <v>63</v>
      </c>
      <c r="C116" s="30" t="s">
        <v>843</v>
      </c>
      <c r="D116" s="29" t="s">
        <v>27</v>
      </c>
      <c r="E116" s="31" t="s">
        <v>844</v>
      </c>
      <c r="F116" s="32" t="s">
        <v>769</v>
      </c>
      <c r="G116" s="33">
        <v>171.5</v>
      </c>
      <c r="H116" s="34">
        <v>0</v>
      </c>
      <c r="I116" s="34">
        <f>ROUND(G116*H116,P4)</f>
        <v>0</v>
      </c>
      <c r="J116" s="29"/>
      <c r="O116" s="35">
        <f>I116*0.21</f>
        <v>0</v>
      </c>
      <c r="P116">
        <v>3</v>
      </c>
    </row>
    <row r="117">
      <c r="A117" s="29" t="s">
        <v>30</v>
      </c>
      <c r="B117" s="36"/>
      <c r="C117" s="37"/>
      <c r="D117" s="37"/>
      <c r="E117" s="43" t="s">
        <v>27</v>
      </c>
      <c r="F117" s="37"/>
      <c r="G117" s="37"/>
      <c r="H117" s="37"/>
      <c r="I117" s="37"/>
      <c r="J117" s="38"/>
    </row>
    <row r="118">
      <c r="A118" s="29" t="s">
        <v>34</v>
      </c>
      <c r="B118" s="36"/>
      <c r="C118" s="37"/>
      <c r="D118" s="37"/>
      <c r="E118" s="43" t="s">
        <v>27</v>
      </c>
      <c r="F118" s="37"/>
      <c r="G118" s="37"/>
      <c r="H118" s="37"/>
      <c r="I118" s="37"/>
      <c r="J118" s="38"/>
    </row>
    <row r="119">
      <c r="A119" s="29" t="s">
        <v>25</v>
      </c>
      <c r="B119" s="29">
        <v>64</v>
      </c>
      <c r="C119" s="30" t="s">
        <v>845</v>
      </c>
      <c r="D119" s="29" t="s">
        <v>27</v>
      </c>
      <c r="E119" s="31" t="s">
        <v>846</v>
      </c>
      <c r="F119" s="32" t="s">
        <v>769</v>
      </c>
      <c r="G119" s="33">
        <v>180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>
      <c r="A120" s="29" t="s">
        <v>30</v>
      </c>
      <c r="B120" s="36"/>
      <c r="C120" s="37"/>
      <c r="D120" s="37"/>
      <c r="E120" s="43" t="s">
        <v>27</v>
      </c>
      <c r="F120" s="37"/>
      <c r="G120" s="37"/>
      <c r="H120" s="37"/>
      <c r="I120" s="37"/>
      <c r="J120" s="38"/>
    </row>
    <row r="121">
      <c r="A121" s="29" t="s">
        <v>34</v>
      </c>
      <c r="B121" s="36"/>
      <c r="C121" s="37"/>
      <c r="D121" s="37"/>
      <c r="E121" s="43" t="s">
        <v>27</v>
      </c>
      <c r="F121" s="37"/>
      <c r="G121" s="37"/>
      <c r="H121" s="37"/>
      <c r="I121" s="37"/>
      <c r="J121" s="38"/>
    </row>
    <row r="122">
      <c r="A122" s="29" t="s">
        <v>25</v>
      </c>
      <c r="B122" s="29">
        <v>65</v>
      </c>
      <c r="C122" s="30" t="s">
        <v>847</v>
      </c>
      <c r="D122" s="29" t="s">
        <v>27</v>
      </c>
      <c r="E122" s="31" t="s">
        <v>848</v>
      </c>
      <c r="F122" s="32" t="s">
        <v>788</v>
      </c>
      <c r="G122" s="33">
        <v>60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>
      <c r="A123" s="29" t="s">
        <v>30</v>
      </c>
      <c r="B123" s="36"/>
      <c r="C123" s="37"/>
      <c r="D123" s="37"/>
      <c r="E123" s="43" t="s">
        <v>27</v>
      </c>
      <c r="F123" s="37"/>
      <c r="G123" s="37"/>
      <c r="H123" s="37"/>
      <c r="I123" s="37"/>
      <c r="J123" s="38"/>
    </row>
    <row r="124">
      <c r="A124" s="29" t="s">
        <v>34</v>
      </c>
      <c r="B124" s="36"/>
      <c r="C124" s="37"/>
      <c r="D124" s="37"/>
      <c r="E124" s="43" t="s">
        <v>27</v>
      </c>
      <c r="F124" s="37"/>
      <c r="G124" s="37"/>
      <c r="H124" s="37"/>
      <c r="I124" s="37"/>
      <c r="J124" s="38"/>
    </row>
    <row r="125">
      <c r="A125" s="29" t="s">
        <v>25</v>
      </c>
      <c r="B125" s="29">
        <v>66</v>
      </c>
      <c r="C125" s="30" t="s">
        <v>849</v>
      </c>
      <c r="D125" s="29" t="s">
        <v>27</v>
      </c>
      <c r="E125" s="31" t="s">
        <v>850</v>
      </c>
      <c r="F125" s="32" t="s">
        <v>774</v>
      </c>
      <c r="G125" s="33">
        <v>33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>
      <c r="A126" s="29" t="s">
        <v>30</v>
      </c>
      <c r="B126" s="36"/>
      <c r="C126" s="37"/>
      <c r="D126" s="37"/>
      <c r="E126" s="43" t="s">
        <v>27</v>
      </c>
      <c r="F126" s="37"/>
      <c r="G126" s="37"/>
      <c r="H126" s="37"/>
      <c r="I126" s="37"/>
      <c r="J126" s="38"/>
    </row>
    <row r="127">
      <c r="A127" s="29" t="s">
        <v>34</v>
      </c>
      <c r="B127" s="36"/>
      <c r="C127" s="37"/>
      <c r="D127" s="37"/>
      <c r="E127" s="43" t="s">
        <v>27</v>
      </c>
      <c r="F127" s="37"/>
      <c r="G127" s="37"/>
      <c r="H127" s="37"/>
      <c r="I127" s="37"/>
      <c r="J127" s="38"/>
    </row>
    <row r="128">
      <c r="A128" s="29" t="s">
        <v>25</v>
      </c>
      <c r="B128" s="29">
        <v>67</v>
      </c>
      <c r="C128" s="30" t="s">
        <v>851</v>
      </c>
      <c r="D128" s="29" t="s">
        <v>27</v>
      </c>
      <c r="E128" s="31" t="s">
        <v>852</v>
      </c>
      <c r="F128" s="32" t="s">
        <v>774</v>
      </c>
      <c r="G128" s="33">
        <v>5</v>
      </c>
      <c r="H128" s="34">
        <v>0</v>
      </c>
      <c r="I128" s="34">
        <f>ROUND(G128*H128,P4)</f>
        <v>0</v>
      </c>
      <c r="J128" s="29"/>
      <c r="O128" s="35">
        <f>I128*0.21</f>
        <v>0</v>
      </c>
      <c r="P128">
        <v>3</v>
      </c>
    </row>
    <row r="129">
      <c r="A129" s="29" t="s">
        <v>30</v>
      </c>
      <c r="B129" s="36"/>
      <c r="C129" s="37"/>
      <c r="D129" s="37"/>
      <c r="E129" s="43" t="s">
        <v>27</v>
      </c>
      <c r="F129" s="37"/>
      <c r="G129" s="37"/>
      <c r="H129" s="37"/>
      <c r="I129" s="37"/>
      <c r="J129" s="38"/>
    </row>
    <row r="130">
      <c r="A130" s="29" t="s">
        <v>34</v>
      </c>
      <c r="B130" s="36"/>
      <c r="C130" s="37"/>
      <c r="D130" s="37"/>
      <c r="E130" s="43" t="s">
        <v>27</v>
      </c>
      <c r="F130" s="37"/>
      <c r="G130" s="37"/>
      <c r="H130" s="37"/>
      <c r="I130" s="37"/>
      <c r="J130" s="38"/>
    </row>
    <row r="131">
      <c r="A131" s="29" t="s">
        <v>25</v>
      </c>
      <c r="B131" s="29">
        <v>68</v>
      </c>
      <c r="C131" s="30" t="s">
        <v>853</v>
      </c>
      <c r="D131" s="29" t="s">
        <v>27</v>
      </c>
      <c r="E131" s="31" t="s">
        <v>854</v>
      </c>
      <c r="F131" s="32" t="s">
        <v>774</v>
      </c>
      <c r="G131" s="33">
        <v>5</v>
      </c>
      <c r="H131" s="34">
        <v>0</v>
      </c>
      <c r="I131" s="34">
        <f>ROUND(G131*H131,P4)</f>
        <v>0</v>
      </c>
      <c r="J131" s="29"/>
      <c r="O131" s="35">
        <f>I131*0.21</f>
        <v>0</v>
      </c>
      <c r="P131">
        <v>3</v>
      </c>
    </row>
    <row r="132">
      <c r="A132" s="29" t="s">
        <v>30</v>
      </c>
      <c r="B132" s="36"/>
      <c r="C132" s="37"/>
      <c r="D132" s="37"/>
      <c r="E132" s="43" t="s">
        <v>27</v>
      </c>
      <c r="F132" s="37"/>
      <c r="G132" s="37"/>
      <c r="H132" s="37"/>
      <c r="I132" s="37"/>
      <c r="J132" s="38"/>
    </row>
    <row r="133">
      <c r="A133" s="29" t="s">
        <v>34</v>
      </c>
      <c r="B133" s="36"/>
      <c r="C133" s="37"/>
      <c r="D133" s="37"/>
      <c r="E133" s="43" t="s">
        <v>27</v>
      </c>
      <c r="F133" s="37"/>
      <c r="G133" s="37"/>
      <c r="H133" s="37"/>
      <c r="I133" s="37"/>
      <c r="J133" s="38"/>
    </row>
    <row r="134">
      <c r="A134" s="29" t="s">
        <v>25</v>
      </c>
      <c r="B134" s="29">
        <v>69</v>
      </c>
      <c r="C134" s="30" t="s">
        <v>855</v>
      </c>
      <c r="D134" s="29" t="s">
        <v>27</v>
      </c>
      <c r="E134" s="31" t="s">
        <v>856</v>
      </c>
      <c r="F134" s="32" t="s">
        <v>774</v>
      </c>
      <c r="G134" s="33">
        <v>4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>
      <c r="A135" s="29" t="s">
        <v>30</v>
      </c>
      <c r="B135" s="36"/>
      <c r="C135" s="37"/>
      <c r="D135" s="37"/>
      <c r="E135" s="43" t="s">
        <v>27</v>
      </c>
      <c r="F135" s="37"/>
      <c r="G135" s="37"/>
      <c r="H135" s="37"/>
      <c r="I135" s="37"/>
      <c r="J135" s="38"/>
    </row>
    <row r="136">
      <c r="A136" s="29" t="s">
        <v>34</v>
      </c>
      <c r="B136" s="36"/>
      <c r="C136" s="37"/>
      <c r="D136" s="37"/>
      <c r="E136" s="43" t="s">
        <v>27</v>
      </c>
      <c r="F136" s="37"/>
      <c r="G136" s="37"/>
      <c r="H136" s="37"/>
      <c r="I136" s="37"/>
      <c r="J136" s="38"/>
    </row>
    <row r="137">
      <c r="A137" s="29" t="s">
        <v>25</v>
      </c>
      <c r="B137" s="29">
        <v>70</v>
      </c>
      <c r="C137" s="30" t="s">
        <v>857</v>
      </c>
      <c r="D137" s="29" t="s">
        <v>27</v>
      </c>
      <c r="E137" s="31" t="s">
        <v>858</v>
      </c>
      <c r="F137" s="32" t="s">
        <v>774</v>
      </c>
      <c r="G137" s="33">
        <v>1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>
      <c r="A138" s="29" t="s">
        <v>30</v>
      </c>
      <c r="B138" s="36"/>
      <c r="C138" s="37"/>
      <c r="D138" s="37"/>
      <c r="E138" s="43" t="s">
        <v>27</v>
      </c>
      <c r="F138" s="37"/>
      <c r="G138" s="37"/>
      <c r="H138" s="37"/>
      <c r="I138" s="37"/>
      <c r="J138" s="38"/>
    </row>
    <row r="139">
      <c r="A139" s="29" t="s">
        <v>34</v>
      </c>
      <c r="B139" s="36"/>
      <c r="C139" s="37"/>
      <c r="D139" s="37"/>
      <c r="E139" s="43" t="s">
        <v>27</v>
      </c>
      <c r="F139" s="37"/>
      <c r="G139" s="37"/>
      <c r="H139" s="37"/>
      <c r="I139" s="37"/>
      <c r="J139" s="38"/>
    </row>
    <row r="140">
      <c r="A140" s="29" t="s">
        <v>25</v>
      </c>
      <c r="B140" s="29">
        <v>71</v>
      </c>
      <c r="C140" s="30" t="s">
        <v>859</v>
      </c>
      <c r="D140" s="29" t="s">
        <v>27</v>
      </c>
      <c r="E140" s="31" t="s">
        <v>860</v>
      </c>
      <c r="F140" s="32" t="s">
        <v>774</v>
      </c>
      <c r="G140" s="33">
        <v>2</v>
      </c>
      <c r="H140" s="34">
        <v>0</v>
      </c>
      <c r="I140" s="34">
        <f>ROUND(G140*H140,P4)</f>
        <v>0</v>
      </c>
      <c r="J140" s="29"/>
      <c r="O140" s="35">
        <f>I140*0.21</f>
        <v>0</v>
      </c>
      <c r="P140">
        <v>3</v>
      </c>
    </row>
    <row r="141">
      <c r="A141" s="29" t="s">
        <v>30</v>
      </c>
      <c r="B141" s="36"/>
      <c r="C141" s="37"/>
      <c r="D141" s="37"/>
      <c r="E141" s="43" t="s">
        <v>27</v>
      </c>
      <c r="F141" s="37"/>
      <c r="G141" s="37"/>
      <c r="H141" s="37"/>
      <c r="I141" s="37"/>
      <c r="J141" s="38"/>
    </row>
    <row r="142">
      <c r="A142" s="29" t="s">
        <v>34</v>
      </c>
      <c r="B142" s="36"/>
      <c r="C142" s="37"/>
      <c r="D142" s="37"/>
      <c r="E142" s="43" t="s">
        <v>27</v>
      </c>
      <c r="F142" s="37"/>
      <c r="G142" s="37"/>
      <c r="H142" s="37"/>
      <c r="I142" s="37"/>
      <c r="J142" s="38"/>
    </row>
    <row r="143">
      <c r="A143" s="29" t="s">
        <v>25</v>
      </c>
      <c r="B143" s="29">
        <v>72</v>
      </c>
      <c r="C143" s="30" t="s">
        <v>861</v>
      </c>
      <c r="D143" s="29" t="s">
        <v>27</v>
      </c>
      <c r="E143" s="31" t="s">
        <v>862</v>
      </c>
      <c r="F143" s="32" t="s">
        <v>774</v>
      </c>
      <c r="G143" s="33">
        <v>8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>
      <c r="A144" s="29" t="s">
        <v>30</v>
      </c>
      <c r="B144" s="36"/>
      <c r="C144" s="37"/>
      <c r="D144" s="37"/>
      <c r="E144" s="43" t="s">
        <v>27</v>
      </c>
      <c r="F144" s="37"/>
      <c r="G144" s="37"/>
      <c r="H144" s="37"/>
      <c r="I144" s="37"/>
      <c r="J144" s="38"/>
    </row>
    <row r="145">
      <c r="A145" s="29" t="s">
        <v>34</v>
      </c>
      <c r="B145" s="36"/>
      <c r="C145" s="37"/>
      <c r="D145" s="37"/>
      <c r="E145" s="43" t="s">
        <v>27</v>
      </c>
      <c r="F145" s="37"/>
      <c r="G145" s="37"/>
      <c r="H145" s="37"/>
      <c r="I145" s="37"/>
      <c r="J145" s="38"/>
    </row>
    <row r="146">
      <c r="A146" s="29" t="s">
        <v>25</v>
      </c>
      <c r="B146" s="29">
        <v>73</v>
      </c>
      <c r="C146" s="30" t="s">
        <v>863</v>
      </c>
      <c r="D146" s="29" t="s">
        <v>27</v>
      </c>
      <c r="E146" s="31" t="s">
        <v>864</v>
      </c>
      <c r="F146" s="32" t="s">
        <v>774</v>
      </c>
      <c r="G146" s="33">
        <v>2</v>
      </c>
      <c r="H146" s="34">
        <v>0</v>
      </c>
      <c r="I146" s="34">
        <f>ROUND(G146*H146,P4)</f>
        <v>0</v>
      </c>
      <c r="J146" s="29"/>
      <c r="O146" s="35">
        <f>I146*0.21</f>
        <v>0</v>
      </c>
      <c r="P146">
        <v>3</v>
      </c>
    </row>
    <row r="147">
      <c r="A147" s="29" t="s">
        <v>30</v>
      </c>
      <c r="B147" s="36"/>
      <c r="C147" s="37"/>
      <c r="D147" s="37"/>
      <c r="E147" s="43" t="s">
        <v>27</v>
      </c>
      <c r="F147" s="37"/>
      <c r="G147" s="37"/>
      <c r="H147" s="37"/>
      <c r="I147" s="37"/>
      <c r="J147" s="38"/>
    </row>
    <row r="148">
      <c r="A148" s="29" t="s">
        <v>34</v>
      </c>
      <c r="B148" s="36"/>
      <c r="C148" s="37"/>
      <c r="D148" s="37"/>
      <c r="E148" s="43" t="s">
        <v>27</v>
      </c>
      <c r="F148" s="37"/>
      <c r="G148" s="37"/>
      <c r="H148" s="37"/>
      <c r="I148" s="37"/>
      <c r="J148" s="38"/>
    </row>
    <row r="149" ht="30">
      <c r="A149" s="29" t="s">
        <v>25</v>
      </c>
      <c r="B149" s="29">
        <v>74</v>
      </c>
      <c r="C149" s="30" t="s">
        <v>865</v>
      </c>
      <c r="D149" s="29" t="s">
        <v>27</v>
      </c>
      <c r="E149" s="31" t="s">
        <v>866</v>
      </c>
      <c r="F149" s="32" t="s">
        <v>769</v>
      </c>
      <c r="G149" s="33">
        <v>14</v>
      </c>
      <c r="H149" s="34">
        <v>0</v>
      </c>
      <c r="I149" s="34">
        <f>ROUND(G149*H149,P4)</f>
        <v>0</v>
      </c>
      <c r="J149" s="29"/>
      <c r="O149" s="35">
        <f>I149*0.21</f>
        <v>0</v>
      </c>
      <c r="P149">
        <v>3</v>
      </c>
    </row>
    <row r="150">
      <c r="A150" s="29" t="s">
        <v>30</v>
      </c>
      <c r="B150" s="36"/>
      <c r="C150" s="37"/>
      <c r="D150" s="37"/>
      <c r="E150" s="43" t="s">
        <v>27</v>
      </c>
      <c r="F150" s="37"/>
      <c r="G150" s="37"/>
      <c r="H150" s="37"/>
      <c r="I150" s="37"/>
      <c r="J150" s="38"/>
    </row>
    <row r="151">
      <c r="A151" s="29" t="s">
        <v>34</v>
      </c>
      <c r="B151" s="36"/>
      <c r="C151" s="37"/>
      <c r="D151" s="37"/>
      <c r="E151" s="43" t="s">
        <v>27</v>
      </c>
      <c r="F151" s="37"/>
      <c r="G151" s="37"/>
      <c r="H151" s="37"/>
      <c r="I151" s="37"/>
      <c r="J151" s="38"/>
    </row>
    <row r="152">
      <c r="A152" s="29" t="s">
        <v>25</v>
      </c>
      <c r="B152" s="29">
        <v>75</v>
      </c>
      <c r="C152" s="30" t="s">
        <v>867</v>
      </c>
      <c r="D152" s="29" t="s">
        <v>27</v>
      </c>
      <c r="E152" s="31" t="s">
        <v>868</v>
      </c>
      <c r="F152" s="32" t="s">
        <v>769</v>
      </c>
      <c r="G152" s="33">
        <v>14.699999999999999</v>
      </c>
      <c r="H152" s="34">
        <v>0</v>
      </c>
      <c r="I152" s="34">
        <f>ROUND(G152*H152,P4)</f>
        <v>0</v>
      </c>
      <c r="J152" s="29"/>
      <c r="O152" s="35">
        <f>I152*0.21</f>
        <v>0</v>
      </c>
      <c r="P152">
        <v>3</v>
      </c>
    </row>
    <row r="153">
      <c r="A153" s="29" t="s">
        <v>30</v>
      </c>
      <c r="B153" s="36"/>
      <c r="C153" s="37"/>
      <c r="D153" s="37"/>
      <c r="E153" s="43" t="s">
        <v>27</v>
      </c>
      <c r="F153" s="37"/>
      <c r="G153" s="37"/>
      <c r="H153" s="37"/>
      <c r="I153" s="37"/>
      <c r="J153" s="38"/>
    </row>
    <row r="154">
      <c r="A154" s="29" t="s">
        <v>34</v>
      </c>
      <c r="B154" s="36"/>
      <c r="C154" s="37"/>
      <c r="D154" s="37"/>
      <c r="E154" s="43" t="s">
        <v>27</v>
      </c>
      <c r="F154" s="37"/>
      <c r="G154" s="37"/>
      <c r="H154" s="37"/>
      <c r="I154" s="37"/>
      <c r="J154" s="38"/>
    </row>
    <row r="155" ht="30">
      <c r="A155" s="29" t="s">
        <v>25</v>
      </c>
      <c r="B155" s="29">
        <v>76</v>
      </c>
      <c r="C155" s="30" t="s">
        <v>869</v>
      </c>
      <c r="D155" s="29" t="s">
        <v>27</v>
      </c>
      <c r="E155" s="31" t="s">
        <v>870</v>
      </c>
      <c r="F155" s="32" t="s">
        <v>822</v>
      </c>
      <c r="G155" s="33">
        <v>5</v>
      </c>
      <c r="H155" s="34">
        <v>0</v>
      </c>
      <c r="I155" s="34">
        <f>ROUND(G155*H155,P4)</f>
        <v>0</v>
      </c>
      <c r="J155" s="29"/>
      <c r="O155" s="35">
        <f>I155*0.21</f>
        <v>0</v>
      </c>
      <c r="P155">
        <v>3</v>
      </c>
    </row>
    <row r="156">
      <c r="A156" s="29" t="s">
        <v>30</v>
      </c>
      <c r="B156" s="36"/>
      <c r="C156" s="37"/>
      <c r="D156" s="37"/>
      <c r="E156" s="43" t="s">
        <v>27</v>
      </c>
      <c r="F156" s="37"/>
      <c r="G156" s="37"/>
      <c r="H156" s="37"/>
      <c r="I156" s="37"/>
      <c r="J156" s="38"/>
    </row>
    <row r="157">
      <c r="A157" s="29" t="s">
        <v>34</v>
      </c>
      <c r="B157" s="36"/>
      <c r="C157" s="37"/>
      <c r="D157" s="37"/>
      <c r="E157" s="43" t="s">
        <v>27</v>
      </c>
      <c r="F157" s="37"/>
      <c r="G157" s="37"/>
      <c r="H157" s="37"/>
      <c r="I157" s="37"/>
      <c r="J157" s="38"/>
    </row>
    <row r="158">
      <c r="A158" s="29" t="s">
        <v>25</v>
      </c>
      <c r="B158" s="29">
        <v>77</v>
      </c>
      <c r="C158" s="30" t="s">
        <v>871</v>
      </c>
      <c r="D158" s="29" t="s">
        <v>27</v>
      </c>
      <c r="E158" s="31" t="s">
        <v>872</v>
      </c>
      <c r="F158" s="32" t="s">
        <v>822</v>
      </c>
      <c r="G158" s="33">
        <v>5</v>
      </c>
      <c r="H158" s="34">
        <v>0</v>
      </c>
      <c r="I158" s="34">
        <f>ROUND(G158*H158,P4)</f>
        <v>0</v>
      </c>
      <c r="J158" s="29"/>
      <c r="O158" s="35">
        <f>I158*0.21</f>
        <v>0</v>
      </c>
      <c r="P158">
        <v>3</v>
      </c>
    </row>
    <row r="159">
      <c r="A159" s="29" t="s">
        <v>30</v>
      </c>
      <c r="B159" s="36"/>
      <c r="C159" s="37"/>
      <c r="D159" s="37"/>
      <c r="E159" s="43" t="s">
        <v>27</v>
      </c>
      <c r="F159" s="37"/>
      <c r="G159" s="37"/>
      <c r="H159" s="37"/>
      <c r="I159" s="37"/>
      <c r="J159" s="38"/>
    </row>
    <row r="160">
      <c r="A160" s="29" t="s">
        <v>34</v>
      </c>
      <c r="B160" s="36"/>
      <c r="C160" s="37"/>
      <c r="D160" s="37"/>
      <c r="E160" s="43" t="s">
        <v>27</v>
      </c>
      <c r="F160" s="37"/>
      <c r="G160" s="37"/>
      <c r="H160" s="37"/>
      <c r="I160" s="37"/>
      <c r="J160" s="38"/>
    </row>
    <row r="161">
      <c r="A161" s="29" t="s">
        <v>25</v>
      </c>
      <c r="B161" s="29">
        <v>78</v>
      </c>
      <c r="C161" s="30" t="s">
        <v>873</v>
      </c>
      <c r="D161" s="29" t="s">
        <v>27</v>
      </c>
      <c r="E161" s="31" t="s">
        <v>874</v>
      </c>
      <c r="F161" s="32" t="s">
        <v>822</v>
      </c>
      <c r="G161" s="33">
        <v>5</v>
      </c>
      <c r="H161" s="34">
        <v>0</v>
      </c>
      <c r="I161" s="34">
        <f>ROUND(G161*H161,P4)</f>
        <v>0</v>
      </c>
      <c r="J161" s="29"/>
      <c r="O161" s="35">
        <f>I161*0.21</f>
        <v>0</v>
      </c>
      <c r="P161">
        <v>3</v>
      </c>
    </row>
    <row r="162">
      <c r="A162" s="29" t="s">
        <v>30</v>
      </c>
      <c r="B162" s="36"/>
      <c r="C162" s="37"/>
      <c r="D162" s="37"/>
      <c r="E162" s="43" t="s">
        <v>27</v>
      </c>
      <c r="F162" s="37"/>
      <c r="G162" s="37"/>
      <c r="H162" s="37"/>
      <c r="I162" s="37"/>
      <c r="J162" s="38"/>
    </row>
    <row r="163">
      <c r="A163" s="29" t="s">
        <v>34</v>
      </c>
      <c r="B163" s="36"/>
      <c r="C163" s="37"/>
      <c r="D163" s="37"/>
      <c r="E163" s="43" t="s">
        <v>27</v>
      </c>
      <c r="F163" s="37"/>
      <c r="G163" s="37"/>
      <c r="H163" s="37"/>
      <c r="I163" s="37"/>
      <c r="J163" s="38"/>
    </row>
    <row r="164">
      <c r="A164" s="29" t="s">
        <v>25</v>
      </c>
      <c r="B164" s="29">
        <v>79</v>
      </c>
      <c r="C164" s="30" t="s">
        <v>875</v>
      </c>
      <c r="D164" s="29" t="s">
        <v>27</v>
      </c>
      <c r="E164" s="31" t="s">
        <v>876</v>
      </c>
      <c r="F164" s="32" t="s">
        <v>774</v>
      </c>
      <c r="G164" s="33">
        <v>2</v>
      </c>
      <c r="H164" s="34">
        <v>0</v>
      </c>
      <c r="I164" s="34">
        <f>ROUND(G164*H164,P4)</f>
        <v>0</v>
      </c>
      <c r="J164" s="29"/>
      <c r="O164" s="35">
        <f>I164*0.21</f>
        <v>0</v>
      </c>
      <c r="P164">
        <v>3</v>
      </c>
    </row>
    <row r="165">
      <c r="A165" s="29" t="s">
        <v>30</v>
      </c>
      <c r="B165" s="36"/>
      <c r="C165" s="37"/>
      <c r="D165" s="37"/>
      <c r="E165" s="43" t="s">
        <v>27</v>
      </c>
      <c r="F165" s="37"/>
      <c r="G165" s="37"/>
      <c r="H165" s="37"/>
      <c r="I165" s="37"/>
      <c r="J165" s="38"/>
    </row>
    <row r="166">
      <c r="A166" s="29" t="s">
        <v>34</v>
      </c>
      <c r="B166" s="36"/>
      <c r="C166" s="37"/>
      <c r="D166" s="37"/>
      <c r="E166" s="43" t="s">
        <v>27</v>
      </c>
      <c r="F166" s="37"/>
      <c r="G166" s="37"/>
      <c r="H166" s="37"/>
      <c r="I166" s="37"/>
      <c r="J166" s="38"/>
    </row>
    <row r="167">
      <c r="A167" s="29" t="s">
        <v>25</v>
      </c>
      <c r="B167" s="29">
        <v>80</v>
      </c>
      <c r="C167" s="30" t="s">
        <v>877</v>
      </c>
      <c r="D167" s="29" t="s">
        <v>27</v>
      </c>
      <c r="E167" s="31" t="s">
        <v>878</v>
      </c>
      <c r="F167" s="32" t="s">
        <v>769</v>
      </c>
      <c r="G167" s="33">
        <v>10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>
      <c r="A168" s="29" t="s">
        <v>30</v>
      </c>
      <c r="B168" s="36"/>
      <c r="C168" s="37"/>
      <c r="D168" s="37"/>
      <c r="E168" s="43" t="s">
        <v>27</v>
      </c>
      <c r="F168" s="37"/>
      <c r="G168" s="37"/>
      <c r="H168" s="37"/>
      <c r="I168" s="37"/>
      <c r="J168" s="38"/>
    </row>
    <row r="169">
      <c r="A169" s="29" t="s">
        <v>34</v>
      </c>
      <c r="B169" s="36"/>
      <c r="C169" s="37"/>
      <c r="D169" s="37"/>
      <c r="E169" s="43" t="s">
        <v>27</v>
      </c>
      <c r="F169" s="37"/>
      <c r="G169" s="37"/>
      <c r="H169" s="37"/>
      <c r="I169" s="37"/>
      <c r="J169" s="38"/>
    </row>
    <row r="170">
      <c r="A170" s="29" t="s">
        <v>25</v>
      </c>
      <c r="B170" s="29">
        <v>81</v>
      </c>
      <c r="C170" s="30" t="s">
        <v>879</v>
      </c>
      <c r="D170" s="29" t="s">
        <v>27</v>
      </c>
      <c r="E170" s="31" t="s">
        <v>880</v>
      </c>
      <c r="F170" s="32" t="s">
        <v>822</v>
      </c>
      <c r="G170" s="33">
        <v>1</v>
      </c>
      <c r="H170" s="34">
        <v>0</v>
      </c>
      <c r="I170" s="34">
        <f>ROUND(G170*H170,P4)</f>
        <v>0</v>
      </c>
      <c r="J170" s="29"/>
      <c r="O170" s="35">
        <f>I170*0.21</f>
        <v>0</v>
      </c>
      <c r="P170">
        <v>3</v>
      </c>
    </row>
    <row r="171">
      <c r="A171" s="29" t="s">
        <v>30</v>
      </c>
      <c r="B171" s="36"/>
      <c r="C171" s="37"/>
      <c r="D171" s="37"/>
      <c r="E171" s="43" t="s">
        <v>27</v>
      </c>
      <c r="F171" s="37"/>
      <c r="G171" s="37"/>
      <c r="H171" s="37"/>
      <c r="I171" s="37"/>
      <c r="J171" s="38"/>
    </row>
    <row r="172">
      <c r="A172" s="29" t="s">
        <v>34</v>
      </c>
      <c r="B172" s="36"/>
      <c r="C172" s="37"/>
      <c r="D172" s="37"/>
      <c r="E172" s="43" t="s">
        <v>27</v>
      </c>
      <c r="F172" s="37"/>
      <c r="G172" s="37"/>
      <c r="H172" s="37"/>
      <c r="I172" s="37"/>
      <c r="J172" s="38"/>
    </row>
    <row r="173">
      <c r="A173" s="29" t="s">
        <v>25</v>
      </c>
      <c r="B173" s="29">
        <v>82</v>
      </c>
      <c r="C173" s="30" t="s">
        <v>881</v>
      </c>
      <c r="D173" s="29" t="s">
        <v>27</v>
      </c>
      <c r="E173" s="31" t="s">
        <v>882</v>
      </c>
      <c r="F173" s="32" t="s">
        <v>769</v>
      </c>
      <c r="G173" s="33">
        <v>205</v>
      </c>
      <c r="H173" s="34">
        <v>0</v>
      </c>
      <c r="I173" s="34">
        <f>ROUND(G173*H173,P4)</f>
        <v>0</v>
      </c>
      <c r="J173" s="29"/>
      <c r="O173" s="35">
        <f>I173*0.21</f>
        <v>0</v>
      </c>
      <c r="P173">
        <v>3</v>
      </c>
    </row>
    <row r="174">
      <c r="A174" s="29" t="s">
        <v>30</v>
      </c>
      <c r="B174" s="36"/>
      <c r="C174" s="37"/>
      <c r="D174" s="37"/>
      <c r="E174" s="43" t="s">
        <v>27</v>
      </c>
      <c r="F174" s="37"/>
      <c r="G174" s="37"/>
      <c r="H174" s="37"/>
      <c r="I174" s="37"/>
      <c r="J174" s="38"/>
    </row>
    <row r="175">
      <c r="A175" s="29" t="s">
        <v>34</v>
      </c>
      <c r="B175" s="36"/>
      <c r="C175" s="37"/>
      <c r="D175" s="37"/>
      <c r="E175" s="43" t="s">
        <v>27</v>
      </c>
      <c r="F175" s="37"/>
      <c r="G175" s="37"/>
      <c r="H175" s="37"/>
      <c r="I175" s="37"/>
      <c r="J175" s="38"/>
    </row>
    <row r="176" ht="30">
      <c r="A176" s="29" t="s">
        <v>25</v>
      </c>
      <c r="B176" s="29">
        <v>83</v>
      </c>
      <c r="C176" s="30" t="s">
        <v>883</v>
      </c>
      <c r="D176" s="29" t="s">
        <v>27</v>
      </c>
      <c r="E176" s="31" t="s">
        <v>884</v>
      </c>
      <c r="F176" s="32" t="s">
        <v>822</v>
      </c>
      <c r="G176" s="33">
        <v>2</v>
      </c>
      <c r="H176" s="34">
        <v>0</v>
      </c>
      <c r="I176" s="34">
        <f>ROUND(G176*H176,P4)</f>
        <v>0</v>
      </c>
      <c r="J176" s="29"/>
      <c r="O176" s="35">
        <f>I176*0.21</f>
        <v>0</v>
      </c>
      <c r="P176">
        <v>3</v>
      </c>
    </row>
    <row r="177">
      <c r="A177" s="29" t="s">
        <v>30</v>
      </c>
      <c r="B177" s="36"/>
      <c r="C177" s="37"/>
      <c r="D177" s="37"/>
      <c r="E177" s="43" t="s">
        <v>27</v>
      </c>
      <c r="F177" s="37"/>
      <c r="G177" s="37"/>
      <c r="H177" s="37"/>
      <c r="I177" s="37"/>
      <c r="J177" s="38"/>
    </row>
    <row r="178">
      <c r="A178" s="29" t="s">
        <v>34</v>
      </c>
      <c r="B178" s="36"/>
      <c r="C178" s="37"/>
      <c r="D178" s="37"/>
      <c r="E178" s="43" t="s">
        <v>27</v>
      </c>
      <c r="F178" s="37"/>
      <c r="G178" s="37"/>
      <c r="H178" s="37"/>
      <c r="I178" s="37"/>
      <c r="J178" s="38"/>
    </row>
    <row r="179" ht="30">
      <c r="A179" s="29" t="s">
        <v>25</v>
      </c>
      <c r="B179" s="29">
        <v>84</v>
      </c>
      <c r="C179" s="30" t="s">
        <v>885</v>
      </c>
      <c r="D179" s="29" t="s">
        <v>27</v>
      </c>
      <c r="E179" s="31" t="s">
        <v>886</v>
      </c>
      <c r="F179" s="32" t="s">
        <v>822</v>
      </c>
      <c r="G179" s="33">
        <v>3</v>
      </c>
      <c r="H179" s="34">
        <v>0</v>
      </c>
      <c r="I179" s="34">
        <f>ROUND(G179*H179,P4)</f>
        <v>0</v>
      </c>
      <c r="J179" s="29"/>
      <c r="O179" s="35">
        <f>I179*0.21</f>
        <v>0</v>
      </c>
      <c r="P179">
        <v>3</v>
      </c>
    </row>
    <row r="180">
      <c r="A180" s="29" t="s">
        <v>30</v>
      </c>
      <c r="B180" s="36"/>
      <c r="C180" s="37"/>
      <c r="D180" s="37"/>
      <c r="E180" s="43" t="s">
        <v>27</v>
      </c>
      <c r="F180" s="37"/>
      <c r="G180" s="37"/>
      <c r="H180" s="37"/>
      <c r="I180" s="37"/>
      <c r="J180" s="38"/>
    </row>
    <row r="181">
      <c r="A181" s="29" t="s">
        <v>34</v>
      </c>
      <c r="B181" s="36"/>
      <c r="C181" s="37"/>
      <c r="D181" s="37"/>
      <c r="E181" s="43" t="s">
        <v>27</v>
      </c>
      <c r="F181" s="37"/>
      <c r="G181" s="37"/>
      <c r="H181" s="37"/>
      <c r="I181" s="37"/>
      <c r="J181" s="38"/>
    </row>
    <row r="182">
      <c r="A182" s="29" t="s">
        <v>25</v>
      </c>
      <c r="B182" s="29">
        <v>85</v>
      </c>
      <c r="C182" s="30" t="s">
        <v>887</v>
      </c>
      <c r="D182" s="29" t="s">
        <v>27</v>
      </c>
      <c r="E182" s="31" t="s">
        <v>888</v>
      </c>
      <c r="F182" s="32" t="s">
        <v>889</v>
      </c>
      <c r="G182" s="33">
        <v>1</v>
      </c>
      <c r="H182" s="34">
        <v>0</v>
      </c>
      <c r="I182" s="34">
        <f>ROUND(G182*H182,P4)</f>
        <v>0</v>
      </c>
      <c r="J182" s="29"/>
      <c r="O182" s="35">
        <f>I182*0.21</f>
        <v>0</v>
      </c>
      <c r="P182">
        <v>3</v>
      </c>
    </row>
    <row r="183">
      <c r="A183" s="29" t="s">
        <v>30</v>
      </c>
      <c r="B183" s="36"/>
      <c r="C183" s="37"/>
      <c r="D183" s="37"/>
      <c r="E183" s="43" t="s">
        <v>27</v>
      </c>
      <c r="F183" s="37"/>
      <c r="G183" s="37"/>
      <c r="H183" s="37"/>
      <c r="I183" s="37"/>
      <c r="J183" s="38"/>
    </row>
    <row r="184">
      <c r="A184" s="29" t="s">
        <v>34</v>
      </c>
      <c r="B184" s="36"/>
      <c r="C184" s="37"/>
      <c r="D184" s="37"/>
      <c r="E184" s="43" t="s">
        <v>27</v>
      </c>
      <c r="F184" s="37"/>
      <c r="G184" s="37"/>
      <c r="H184" s="37"/>
      <c r="I184" s="37"/>
      <c r="J184" s="38"/>
    </row>
    <row r="185">
      <c r="A185" s="29" t="s">
        <v>25</v>
      </c>
      <c r="B185" s="29">
        <v>86</v>
      </c>
      <c r="C185" s="30" t="s">
        <v>890</v>
      </c>
      <c r="D185" s="29" t="s">
        <v>27</v>
      </c>
      <c r="E185" s="31" t="s">
        <v>891</v>
      </c>
      <c r="F185" s="32" t="s">
        <v>769</v>
      </c>
      <c r="G185" s="33">
        <v>237</v>
      </c>
      <c r="H185" s="34">
        <v>0</v>
      </c>
      <c r="I185" s="34">
        <f>ROUND(G185*H185,P4)</f>
        <v>0</v>
      </c>
      <c r="J185" s="29"/>
      <c r="O185" s="35">
        <f>I185*0.21</f>
        <v>0</v>
      </c>
      <c r="P185">
        <v>3</v>
      </c>
    </row>
    <row r="186">
      <c r="A186" s="29" t="s">
        <v>30</v>
      </c>
      <c r="B186" s="36"/>
      <c r="C186" s="37"/>
      <c r="D186" s="37"/>
      <c r="E186" s="43" t="s">
        <v>27</v>
      </c>
      <c r="F186" s="37"/>
      <c r="G186" s="37"/>
      <c r="H186" s="37"/>
      <c r="I186" s="37"/>
      <c r="J186" s="38"/>
    </row>
    <row r="187">
      <c r="A187" s="29" t="s">
        <v>34</v>
      </c>
      <c r="B187" s="36"/>
      <c r="C187" s="37"/>
      <c r="D187" s="37"/>
      <c r="E187" s="43" t="s">
        <v>27</v>
      </c>
      <c r="F187" s="37"/>
      <c r="G187" s="37"/>
      <c r="H187" s="37"/>
      <c r="I187" s="37"/>
      <c r="J187" s="38"/>
    </row>
    <row r="188">
      <c r="A188" s="29" t="s">
        <v>25</v>
      </c>
      <c r="B188" s="29">
        <v>87</v>
      </c>
      <c r="C188" s="30" t="s">
        <v>892</v>
      </c>
      <c r="D188" s="29" t="s">
        <v>27</v>
      </c>
      <c r="E188" s="31" t="s">
        <v>893</v>
      </c>
      <c r="F188" s="32" t="s">
        <v>889</v>
      </c>
      <c r="G188" s="33">
        <v>1</v>
      </c>
      <c r="H188" s="34">
        <v>0</v>
      </c>
      <c r="I188" s="34">
        <f>ROUND(G188*H188,P4)</f>
        <v>0</v>
      </c>
      <c r="J188" s="29"/>
      <c r="O188" s="35">
        <f>I188*0.21</f>
        <v>0</v>
      </c>
      <c r="P188">
        <v>3</v>
      </c>
    </row>
    <row r="189">
      <c r="A189" s="29" t="s">
        <v>30</v>
      </c>
      <c r="B189" s="36"/>
      <c r="C189" s="37"/>
      <c r="D189" s="37"/>
      <c r="E189" s="43" t="s">
        <v>27</v>
      </c>
      <c r="F189" s="37"/>
      <c r="G189" s="37"/>
      <c r="H189" s="37"/>
      <c r="I189" s="37"/>
      <c r="J189" s="38"/>
    </row>
    <row r="190">
      <c r="A190" s="29" t="s">
        <v>34</v>
      </c>
      <c r="B190" s="36"/>
      <c r="C190" s="37"/>
      <c r="D190" s="37"/>
      <c r="E190" s="43" t="s">
        <v>27</v>
      </c>
      <c r="F190" s="37"/>
      <c r="G190" s="37"/>
      <c r="H190" s="37"/>
      <c r="I190" s="37"/>
      <c r="J190" s="38"/>
    </row>
    <row r="191">
      <c r="A191" s="29" t="s">
        <v>25</v>
      </c>
      <c r="B191" s="29">
        <v>88</v>
      </c>
      <c r="C191" s="30" t="s">
        <v>894</v>
      </c>
      <c r="D191" s="29" t="s">
        <v>27</v>
      </c>
      <c r="E191" s="31" t="s">
        <v>895</v>
      </c>
      <c r="F191" s="32" t="s">
        <v>769</v>
      </c>
      <c r="G191" s="33">
        <v>41</v>
      </c>
      <c r="H191" s="34">
        <v>0</v>
      </c>
      <c r="I191" s="34">
        <f>ROUND(G191*H191,P4)</f>
        <v>0</v>
      </c>
      <c r="J191" s="29"/>
      <c r="O191" s="35">
        <f>I191*0.21</f>
        <v>0</v>
      </c>
      <c r="P191">
        <v>3</v>
      </c>
    </row>
    <row r="192">
      <c r="A192" s="29" t="s">
        <v>30</v>
      </c>
      <c r="B192" s="36"/>
      <c r="C192" s="37"/>
      <c r="D192" s="37"/>
      <c r="E192" s="43" t="s">
        <v>27</v>
      </c>
      <c r="F192" s="37"/>
      <c r="G192" s="37"/>
      <c r="H192" s="37"/>
      <c r="I192" s="37"/>
      <c r="J192" s="38"/>
    </row>
    <row r="193">
      <c r="A193" s="29" t="s">
        <v>34</v>
      </c>
      <c r="B193" s="36"/>
      <c r="C193" s="37"/>
      <c r="D193" s="37"/>
      <c r="E193" s="43" t="s">
        <v>27</v>
      </c>
      <c r="F193" s="37"/>
      <c r="G193" s="37"/>
      <c r="H193" s="37"/>
      <c r="I193" s="37"/>
      <c r="J193" s="38"/>
    </row>
    <row r="194">
      <c r="A194" s="29" t="s">
        <v>25</v>
      </c>
      <c r="B194" s="29">
        <v>89</v>
      </c>
      <c r="C194" s="30" t="s">
        <v>896</v>
      </c>
      <c r="D194" s="29" t="s">
        <v>27</v>
      </c>
      <c r="E194" s="31" t="s">
        <v>897</v>
      </c>
      <c r="F194" s="32" t="s">
        <v>889</v>
      </c>
      <c r="G194" s="33">
        <v>1</v>
      </c>
      <c r="H194" s="34">
        <v>0</v>
      </c>
      <c r="I194" s="34">
        <f>ROUND(G194*H194,P4)</f>
        <v>0</v>
      </c>
      <c r="J194" s="29"/>
      <c r="O194" s="35">
        <f>I194*0.21</f>
        <v>0</v>
      </c>
      <c r="P194">
        <v>3</v>
      </c>
    </row>
    <row r="195">
      <c r="A195" s="29" t="s">
        <v>30</v>
      </c>
      <c r="B195" s="36"/>
      <c r="C195" s="37"/>
      <c r="D195" s="37"/>
      <c r="E195" s="43" t="s">
        <v>27</v>
      </c>
      <c r="F195" s="37"/>
      <c r="G195" s="37"/>
      <c r="H195" s="37"/>
      <c r="I195" s="37"/>
      <c r="J195" s="38"/>
    </row>
    <row r="196">
      <c r="A196" s="29" t="s">
        <v>34</v>
      </c>
      <c r="B196" s="36"/>
      <c r="C196" s="37"/>
      <c r="D196" s="37"/>
      <c r="E196" s="43" t="s">
        <v>27</v>
      </c>
      <c r="F196" s="37"/>
      <c r="G196" s="37"/>
      <c r="H196" s="37"/>
      <c r="I196" s="37"/>
      <c r="J196" s="38"/>
    </row>
    <row r="197">
      <c r="A197" s="29" t="s">
        <v>25</v>
      </c>
      <c r="B197" s="29">
        <v>90</v>
      </c>
      <c r="C197" s="30" t="s">
        <v>898</v>
      </c>
      <c r="D197" s="29" t="s">
        <v>27</v>
      </c>
      <c r="E197" s="31" t="s">
        <v>899</v>
      </c>
      <c r="F197" s="32" t="s">
        <v>769</v>
      </c>
      <c r="G197" s="33">
        <v>171.5</v>
      </c>
      <c r="H197" s="34">
        <v>0</v>
      </c>
      <c r="I197" s="34">
        <f>ROUND(G197*H197,P4)</f>
        <v>0</v>
      </c>
      <c r="J197" s="29"/>
      <c r="O197" s="35">
        <f>I197*0.21</f>
        <v>0</v>
      </c>
      <c r="P197">
        <v>3</v>
      </c>
    </row>
    <row r="198">
      <c r="A198" s="29" t="s">
        <v>30</v>
      </c>
      <c r="B198" s="36"/>
      <c r="C198" s="37"/>
      <c r="D198" s="37"/>
      <c r="E198" s="43" t="s">
        <v>27</v>
      </c>
      <c r="F198" s="37"/>
      <c r="G198" s="37"/>
      <c r="H198" s="37"/>
      <c r="I198" s="37"/>
      <c r="J198" s="38"/>
    </row>
    <row r="199">
      <c r="A199" s="29" t="s">
        <v>34</v>
      </c>
      <c r="B199" s="36"/>
      <c r="C199" s="37"/>
      <c r="D199" s="37"/>
      <c r="E199" s="43" t="s">
        <v>27</v>
      </c>
      <c r="F199" s="37"/>
      <c r="G199" s="37"/>
      <c r="H199" s="37"/>
      <c r="I199" s="37"/>
      <c r="J199" s="38"/>
    </row>
    <row r="200">
      <c r="A200" s="29" t="s">
        <v>25</v>
      </c>
      <c r="B200" s="29">
        <v>91</v>
      </c>
      <c r="C200" s="30" t="s">
        <v>900</v>
      </c>
      <c r="D200" s="29" t="s">
        <v>27</v>
      </c>
      <c r="E200" s="31" t="s">
        <v>901</v>
      </c>
      <c r="F200" s="32" t="s">
        <v>769</v>
      </c>
      <c r="G200" s="33">
        <v>449.5</v>
      </c>
      <c r="H200" s="34">
        <v>0</v>
      </c>
      <c r="I200" s="34">
        <f>ROUND(G200*H200,P4)</f>
        <v>0</v>
      </c>
      <c r="J200" s="29"/>
      <c r="O200" s="35">
        <f>I200*0.21</f>
        <v>0</v>
      </c>
      <c r="P200">
        <v>3</v>
      </c>
    </row>
    <row r="201">
      <c r="A201" s="29" t="s">
        <v>30</v>
      </c>
      <c r="B201" s="36"/>
      <c r="C201" s="37"/>
      <c r="D201" s="37"/>
      <c r="E201" s="43" t="s">
        <v>27</v>
      </c>
      <c r="F201" s="37"/>
      <c r="G201" s="37"/>
      <c r="H201" s="37"/>
      <c r="I201" s="37"/>
      <c r="J201" s="38"/>
    </row>
    <row r="202">
      <c r="A202" s="29" t="s">
        <v>34</v>
      </c>
      <c r="B202" s="36"/>
      <c r="C202" s="37"/>
      <c r="D202" s="37"/>
      <c r="E202" s="43" t="s">
        <v>27</v>
      </c>
      <c r="F202" s="37"/>
      <c r="G202" s="37"/>
      <c r="H202" s="37"/>
      <c r="I202" s="37"/>
      <c r="J202" s="38"/>
    </row>
    <row r="203">
      <c r="A203" s="29" t="s">
        <v>25</v>
      </c>
      <c r="B203" s="29">
        <v>92</v>
      </c>
      <c r="C203" s="30" t="s">
        <v>902</v>
      </c>
      <c r="D203" s="29" t="s">
        <v>27</v>
      </c>
      <c r="E203" s="31" t="s">
        <v>903</v>
      </c>
      <c r="F203" s="32" t="s">
        <v>904</v>
      </c>
      <c r="G203" s="33">
        <v>1</v>
      </c>
      <c r="H203" s="34">
        <v>0</v>
      </c>
      <c r="I203" s="34">
        <f>ROUND(G203*H203,P4)</f>
        <v>0</v>
      </c>
      <c r="J203" s="29"/>
      <c r="O203" s="35">
        <f>I203*0.21</f>
        <v>0</v>
      </c>
      <c r="P203">
        <v>3</v>
      </c>
    </row>
    <row r="204">
      <c r="A204" s="29" t="s">
        <v>30</v>
      </c>
      <c r="B204" s="36"/>
      <c r="C204" s="37"/>
      <c r="D204" s="37"/>
      <c r="E204" s="43" t="s">
        <v>27</v>
      </c>
      <c r="F204" s="37"/>
      <c r="G204" s="37"/>
      <c r="H204" s="37"/>
      <c r="I204" s="37"/>
      <c r="J204" s="38"/>
    </row>
    <row r="205">
      <c r="A205" s="29" t="s">
        <v>34</v>
      </c>
      <c r="B205" s="36"/>
      <c r="C205" s="37"/>
      <c r="D205" s="37"/>
      <c r="E205" s="43" t="s">
        <v>27</v>
      </c>
      <c r="F205" s="37"/>
      <c r="G205" s="37"/>
      <c r="H205" s="37"/>
      <c r="I205" s="37"/>
      <c r="J205" s="38"/>
    </row>
    <row r="206">
      <c r="A206" s="29" t="s">
        <v>25</v>
      </c>
      <c r="B206" s="29">
        <v>93</v>
      </c>
      <c r="C206" s="30" t="s">
        <v>905</v>
      </c>
      <c r="D206" s="29" t="s">
        <v>27</v>
      </c>
      <c r="E206" s="31" t="s">
        <v>906</v>
      </c>
      <c r="F206" s="32" t="s">
        <v>904</v>
      </c>
      <c r="G206" s="33">
        <v>1</v>
      </c>
      <c r="H206" s="34">
        <v>0</v>
      </c>
      <c r="I206" s="34">
        <f>ROUND(G206*H206,P4)</f>
        <v>0</v>
      </c>
      <c r="J206" s="29"/>
      <c r="O206" s="35">
        <f>I206*0.21</f>
        <v>0</v>
      </c>
      <c r="P206">
        <v>3</v>
      </c>
    </row>
    <row r="207">
      <c r="A207" s="29" t="s">
        <v>30</v>
      </c>
      <c r="B207" s="36"/>
      <c r="C207" s="37"/>
      <c r="D207" s="37"/>
      <c r="E207" s="43" t="s">
        <v>27</v>
      </c>
      <c r="F207" s="37"/>
      <c r="G207" s="37"/>
      <c r="H207" s="37"/>
      <c r="I207" s="37"/>
      <c r="J207" s="38"/>
    </row>
    <row r="208">
      <c r="A208" s="29" t="s">
        <v>34</v>
      </c>
      <c r="B208" s="36"/>
      <c r="C208" s="37"/>
      <c r="D208" s="37"/>
      <c r="E208" s="43" t="s">
        <v>27</v>
      </c>
      <c r="F208" s="37"/>
      <c r="G208" s="37"/>
      <c r="H208" s="37"/>
      <c r="I208" s="37"/>
      <c r="J208" s="38"/>
    </row>
    <row r="209" ht="30">
      <c r="A209" s="29" t="s">
        <v>25</v>
      </c>
      <c r="B209" s="29">
        <v>94</v>
      </c>
      <c r="C209" s="30" t="s">
        <v>907</v>
      </c>
      <c r="D209" s="29" t="s">
        <v>27</v>
      </c>
      <c r="E209" s="31" t="s">
        <v>908</v>
      </c>
      <c r="F209" s="32" t="s">
        <v>822</v>
      </c>
      <c r="G209" s="33">
        <v>1</v>
      </c>
      <c r="H209" s="34">
        <v>0</v>
      </c>
      <c r="I209" s="34">
        <f>ROUND(G209*H209,P4)</f>
        <v>0</v>
      </c>
      <c r="J209" s="29"/>
      <c r="O209" s="35">
        <f>I209*0.21</f>
        <v>0</v>
      </c>
      <c r="P209">
        <v>3</v>
      </c>
    </row>
    <row r="210">
      <c r="A210" s="29" t="s">
        <v>30</v>
      </c>
      <c r="B210" s="36"/>
      <c r="C210" s="37"/>
      <c r="D210" s="37"/>
      <c r="E210" s="43" t="s">
        <v>27</v>
      </c>
      <c r="F210" s="37"/>
      <c r="G210" s="37"/>
      <c r="H210" s="37"/>
      <c r="I210" s="37"/>
      <c r="J210" s="38"/>
    </row>
    <row r="211">
      <c r="A211" s="29" t="s">
        <v>34</v>
      </c>
      <c r="B211" s="36"/>
      <c r="C211" s="37"/>
      <c r="D211" s="37"/>
      <c r="E211" s="43" t="s">
        <v>27</v>
      </c>
      <c r="F211" s="37"/>
      <c r="G211" s="37"/>
      <c r="H211" s="37"/>
      <c r="I211" s="37"/>
      <c r="J211" s="38"/>
    </row>
    <row r="212">
      <c r="A212" s="29" t="s">
        <v>25</v>
      </c>
      <c r="B212" s="29">
        <v>95</v>
      </c>
      <c r="C212" s="30" t="s">
        <v>909</v>
      </c>
      <c r="D212" s="29" t="s">
        <v>27</v>
      </c>
      <c r="E212" s="31" t="s">
        <v>910</v>
      </c>
      <c r="F212" s="32" t="s">
        <v>904</v>
      </c>
      <c r="G212" s="33">
        <v>1</v>
      </c>
      <c r="H212" s="34">
        <v>0</v>
      </c>
      <c r="I212" s="34">
        <f>ROUND(G212*H212,P4)</f>
        <v>0</v>
      </c>
      <c r="J212" s="29"/>
      <c r="O212" s="35">
        <f>I212*0.21</f>
        <v>0</v>
      </c>
      <c r="P212">
        <v>3</v>
      </c>
    </row>
    <row r="213">
      <c r="A213" s="29" t="s">
        <v>30</v>
      </c>
      <c r="B213" s="36"/>
      <c r="C213" s="37"/>
      <c r="D213" s="37"/>
      <c r="E213" s="43" t="s">
        <v>27</v>
      </c>
      <c r="F213" s="37"/>
      <c r="G213" s="37"/>
      <c r="H213" s="37"/>
      <c r="I213" s="37"/>
      <c r="J213" s="38"/>
    </row>
    <row r="214">
      <c r="A214" s="29" t="s">
        <v>34</v>
      </c>
      <c r="B214" s="36"/>
      <c r="C214" s="37"/>
      <c r="D214" s="37"/>
      <c r="E214" s="43" t="s">
        <v>27</v>
      </c>
      <c r="F214" s="37"/>
      <c r="G214" s="37"/>
      <c r="H214" s="37"/>
      <c r="I214" s="37"/>
      <c r="J214" s="38"/>
    </row>
    <row r="215">
      <c r="A215" s="29" t="s">
        <v>25</v>
      </c>
      <c r="B215" s="29">
        <v>96</v>
      </c>
      <c r="C215" s="30" t="s">
        <v>911</v>
      </c>
      <c r="D215" s="29" t="s">
        <v>27</v>
      </c>
      <c r="E215" s="31" t="s">
        <v>912</v>
      </c>
      <c r="F215" s="32" t="s">
        <v>904</v>
      </c>
      <c r="G215" s="33">
        <v>1</v>
      </c>
      <c r="H215" s="34">
        <v>0</v>
      </c>
      <c r="I215" s="34">
        <f>ROUND(G215*H215,P4)</f>
        <v>0</v>
      </c>
      <c r="J215" s="29"/>
      <c r="O215" s="35">
        <f>I215*0.21</f>
        <v>0</v>
      </c>
      <c r="P215">
        <v>3</v>
      </c>
    </row>
    <row r="216">
      <c r="A216" s="29" t="s">
        <v>30</v>
      </c>
      <c r="B216" s="36"/>
      <c r="C216" s="37"/>
      <c r="D216" s="37"/>
      <c r="E216" s="43" t="s">
        <v>27</v>
      </c>
      <c r="F216" s="37"/>
      <c r="G216" s="37"/>
      <c r="H216" s="37"/>
      <c r="I216" s="37"/>
      <c r="J216" s="38"/>
    </row>
    <row r="217">
      <c r="A217" s="29" t="s">
        <v>34</v>
      </c>
      <c r="B217" s="36"/>
      <c r="C217" s="37"/>
      <c r="D217" s="37"/>
      <c r="E217" s="43" t="s">
        <v>27</v>
      </c>
      <c r="F217" s="37"/>
      <c r="G217" s="37"/>
      <c r="H217" s="37"/>
      <c r="I217" s="37"/>
      <c r="J217" s="38"/>
    </row>
    <row r="218">
      <c r="A218" s="29" t="s">
        <v>25</v>
      </c>
      <c r="B218" s="29">
        <v>97</v>
      </c>
      <c r="C218" s="30" t="s">
        <v>913</v>
      </c>
      <c r="D218" s="29" t="s">
        <v>27</v>
      </c>
      <c r="E218" s="31" t="s">
        <v>914</v>
      </c>
      <c r="F218" s="32" t="s">
        <v>779</v>
      </c>
      <c r="G218" s="33">
        <v>42</v>
      </c>
      <c r="H218" s="34">
        <v>0</v>
      </c>
      <c r="I218" s="34">
        <f>ROUND(G218*H218,P4)</f>
        <v>0</v>
      </c>
      <c r="J218" s="29"/>
      <c r="O218" s="35">
        <f>I218*0.21</f>
        <v>0</v>
      </c>
      <c r="P218">
        <v>3</v>
      </c>
    </row>
    <row r="219">
      <c r="A219" s="29" t="s">
        <v>30</v>
      </c>
      <c r="B219" s="36"/>
      <c r="C219" s="37"/>
      <c r="D219" s="37"/>
      <c r="E219" s="43" t="s">
        <v>27</v>
      </c>
      <c r="F219" s="37"/>
      <c r="G219" s="37"/>
      <c r="H219" s="37"/>
      <c r="I219" s="37"/>
      <c r="J219" s="38"/>
    </row>
    <row r="220">
      <c r="A220" s="29" t="s">
        <v>34</v>
      </c>
      <c r="B220" s="36"/>
      <c r="C220" s="37"/>
      <c r="D220" s="37"/>
      <c r="E220" s="43" t="s">
        <v>27</v>
      </c>
      <c r="F220" s="37"/>
      <c r="G220" s="37"/>
      <c r="H220" s="37"/>
      <c r="I220" s="37"/>
      <c r="J220" s="38"/>
    </row>
    <row r="221">
      <c r="A221" s="23" t="s">
        <v>22</v>
      </c>
      <c r="B221" s="24"/>
      <c r="C221" s="25" t="s">
        <v>915</v>
      </c>
      <c r="D221" s="26"/>
      <c r="E221" s="23" t="s">
        <v>916</v>
      </c>
      <c r="F221" s="26"/>
      <c r="G221" s="26"/>
      <c r="H221" s="26"/>
      <c r="I221" s="27">
        <f>SUMIFS(I222:I239,A222:A239,"P")</f>
        <v>0</v>
      </c>
      <c r="J221" s="28"/>
    </row>
    <row r="222">
      <c r="A222" s="29" t="s">
        <v>25</v>
      </c>
      <c r="B222" s="29">
        <v>16</v>
      </c>
      <c r="C222" s="30" t="s">
        <v>917</v>
      </c>
      <c r="D222" s="29" t="s">
        <v>27</v>
      </c>
      <c r="E222" s="31" t="s">
        <v>918</v>
      </c>
      <c r="F222" s="32" t="s">
        <v>889</v>
      </c>
      <c r="G222" s="33">
        <v>1</v>
      </c>
      <c r="H222" s="34">
        <v>0</v>
      </c>
      <c r="I222" s="34">
        <f>ROUND(G222*H222,P4)</f>
        <v>0</v>
      </c>
      <c r="J222" s="29"/>
      <c r="O222" s="35">
        <f>I222*0.21</f>
        <v>0</v>
      </c>
      <c r="P222">
        <v>3</v>
      </c>
    </row>
    <row r="223">
      <c r="A223" s="29" t="s">
        <v>30</v>
      </c>
      <c r="B223" s="36"/>
      <c r="C223" s="37"/>
      <c r="D223" s="37"/>
      <c r="E223" s="43" t="s">
        <v>27</v>
      </c>
      <c r="F223" s="37"/>
      <c r="G223" s="37"/>
      <c r="H223" s="37"/>
      <c r="I223" s="37"/>
      <c r="J223" s="38"/>
    </row>
    <row r="224">
      <c r="A224" s="29" t="s">
        <v>34</v>
      </c>
      <c r="B224" s="36"/>
      <c r="C224" s="37"/>
      <c r="D224" s="37"/>
      <c r="E224" s="43" t="s">
        <v>27</v>
      </c>
      <c r="F224" s="37"/>
      <c r="G224" s="37"/>
      <c r="H224" s="37"/>
      <c r="I224" s="37"/>
      <c r="J224" s="38"/>
    </row>
    <row r="225">
      <c r="A225" s="29" t="s">
        <v>25</v>
      </c>
      <c r="B225" s="29">
        <v>17</v>
      </c>
      <c r="C225" s="30" t="s">
        <v>919</v>
      </c>
      <c r="D225" s="29" t="s">
        <v>27</v>
      </c>
      <c r="E225" s="31" t="s">
        <v>920</v>
      </c>
      <c r="F225" s="32" t="s">
        <v>889</v>
      </c>
      <c r="G225" s="33">
        <v>1</v>
      </c>
      <c r="H225" s="34">
        <v>0</v>
      </c>
      <c r="I225" s="34">
        <f>ROUND(G225*H225,P4)</f>
        <v>0</v>
      </c>
      <c r="J225" s="29"/>
      <c r="O225" s="35">
        <f>I225*0.21</f>
        <v>0</v>
      </c>
      <c r="P225">
        <v>3</v>
      </c>
    </row>
    <row r="226">
      <c r="A226" s="29" t="s">
        <v>30</v>
      </c>
      <c r="B226" s="36"/>
      <c r="C226" s="37"/>
      <c r="D226" s="37"/>
      <c r="E226" s="43" t="s">
        <v>27</v>
      </c>
      <c r="F226" s="37"/>
      <c r="G226" s="37"/>
      <c r="H226" s="37"/>
      <c r="I226" s="37"/>
      <c r="J226" s="38"/>
    </row>
    <row r="227">
      <c r="A227" s="29" t="s">
        <v>34</v>
      </c>
      <c r="B227" s="36"/>
      <c r="C227" s="37"/>
      <c r="D227" s="37"/>
      <c r="E227" s="43" t="s">
        <v>27</v>
      </c>
      <c r="F227" s="37"/>
      <c r="G227" s="37"/>
      <c r="H227" s="37"/>
      <c r="I227" s="37"/>
      <c r="J227" s="38"/>
    </row>
    <row r="228">
      <c r="A228" s="29" t="s">
        <v>25</v>
      </c>
      <c r="B228" s="29">
        <v>18</v>
      </c>
      <c r="C228" s="30" t="s">
        <v>921</v>
      </c>
      <c r="D228" s="29" t="s">
        <v>27</v>
      </c>
      <c r="E228" s="31" t="s">
        <v>922</v>
      </c>
      <c r="F228" s="32" t="s">
        <v>889</v>
      </c>
      <c r="G228" s="33">
        <v>1</v>
      </c>
      <c r="H228" s="34">
        <v>0</v>
      </c>
      <c r="I228" s="34">
        <f>ROUND(G228*H228,P4)</f>
        <v>0</v>
      </c>
      <c r="J228" s="29"/>
      <c r="O228" s="35">
        <f>I228*0.21</f>
        <v>0</v>
      </c>
      <c r="P228">
        <v>3</v>
      </c>
    </row>
    <row r="229">
      <c r="A229" s="29" t="s">
        <v>30</v>
      </c>
      <c r="B229" s="36"/>
      <c r="C229" s="37"/>
      <c r="D229" s="37"/>
      <c r="E229" s="43" t="s">
        <v>27</v>
      </c>
      <c r="F229" s="37"/>
      <c r="G229" s="37"/>
      <c r="H229" s="37"/>
      <c r="I229" s="37"/>
      <c r="J229" s="38"/>
    </row>
    <row r="230">
      <c r="A230" s="29" t="s">
        <v>34</v>
      </c>
      <c r="B230" s="36"/>
      <c r="C230" s="37"/>
      <c r="D230" s="37"/>
      <c r="E230" s="43" t="s">
        <v>27</v>
      </c>
      <c r="F230" s="37"/>
      <c r="G230" s="37"/>
      <c r="H230" s="37"/>
      <c r="I230" s="37"/>
      <c r="J230" s="38"/>
    </row>
    <row r="231">
      <c r="A231" s="29" t="s">
        <v>25</v>
      </c>
      <c r="B231" s="29">
        <v>20</v>
      </c>
      <c r="C231" s="30" t="s">
        <v>923</v>
      </c>
      <c r="D231" s="29" t="s">
        <v>27</v>
      </c>
      <c r="E231" s="31" t="s">
        <v>924</v>
      </c>
      <c r="F231" s="32" t="s">
        <v>779</v>
      </c>
      <c r="G231" s="33">
        <v>10</v>
      </c>
      <c r="H231" s="34">
        <v>0</v>
      </c>
      <c r="I231" s="34">
        <f>ROUND(G231*H231,P4)</f>
        <v>0</v>
      </c>
      <c r="J231" s="29"/>
      <c r="O231" s="35">
        <f>I231*0.21</f>
        <v>0</v>
      </c>
      <c r="P231">
        <v>3</v>
      </c>
    </row>
    <row r="232">
      <c r="A232" s="29" t="s">
        <v>30</v>
      </c>
      <c r="B232" s="36"/>
      <c r="C232" s="37"/>
      <c r="D232" s="37"/>
      <c r="E232" s="43" t="s">
        <v>27</v>
      </c>
      <c r="F232" s="37"/>
      <c r="G232" s="37"/>
      <c r="H232" s="37"/>
      <c r="I232" s="37"/>
      <c r="J232" s="38"/>
    </row>
    <row r="233">
      <c r="A233" s="29" t="s">
        <v>34</v>
      </c>
      <c r="B233" s="36"/>
      <c r="C233" s="37"/>
      <c r="D233" s="37"/>
      <c r="E233" s="43" t="s">
        <v>27</v>
      </c>
      <c r="F233" s="37"/>
      <c r="G233" s="37"/>
      <c r="H233" s="37"/>
      <c r="I233" s="37"/>
      <c r="J233" s="38"/>
    </row>
    <row r="234">
      <c r="A234" s="29" t="s">
        <v>25</v>
      </c>
      <c r="B234" s="29">
        <v>23</v>
      </c>
      <c r="C234" s="30" t="s">
        <v>925</v>
      </c>
      <c r="D234" s="29" t="s">
        <v>27</v>
      </c>
      <c r="E234" s="31" t="s">
        <v>926</v>
      </c>
      <c r="F234" s="32" t="s">
        <v>889</v>
      </c>
      <c r="G234" s="33">
        <v>1</v>
      </c>
      <c r="H234" s="34">
        <v>0</v>
      </c>
      <c r="I234" s="34">
        <f>ROUND(G234*H234,P4)</f>
        <v>0</v>
      </c>
      <c r="J234" s="29"/>
      <c r="O234" s="35">
        <f>I234*0.21</f>
        <v>0</v>
      </c>
      <c r="P234">
        <v>3</v>
      </c>
    </row>
    <row r="235">
      <c r="A235" s="29" t="s">
        <v>30</v>
      </c>
      <c r="B235" s="36"/>
      <c r="C235" s="37"/>
      <c r="D235" s="37"/>
      <c r="E235" s="43" t="s">
        <v>27</v>
      </c>
      <c r="F235" s="37"/>
      <c r="G235" s="37"/>
      <c r="H235" s="37"/>
      <c r="I235" s="37"/>
      <c r="J235" s="38"/>
    </row>
    <row r="236">
      <c r="A236" s="29" t="s">
        <v>34</v>
      </c>
      <c r="B236" s="36"/>
      <c r="C236" s="37"/>
      <c r="D236" s="37"/>
      <c r="E236" s="43" t="s">
        <v>27</v>
      </c>
      <c r="F236" s="37"/>
      <c r="G236" s="37"/>
      <c r="H236" s="37"/>
      <c r="I236" s="37"/>
      <c r="J236" s="38"/>
    </row>
    <row r="237">
      <c r="A237" s="29" t="s">
        <v>25</v>
      </c>
      <c r="B237" s="29">
        <v>24</v>
      </c>
      <c r="C237" s="30" t="s">
        <v>927</v>
      </c>
      <c r="D237" s="29" t="s">
        <v>27</v>
      </c>
      <c r="E237" s="31" t="s">
        <v>928</v>
      </c>
      <c r="F237" s="32" t="s">
        <v>822</v>
      </c>
      <c r="G237" s="33">
        <v>1</v>
      </c>
      <c r="H237" s="34">
        <v>0</v>
      </c>
      <c r="I237" s="34">
        <f>ROUND(G237*H237,P4)</f>
        <v>0</v>
      </c>
      <c r="J237" s="29"/>
      <c r="O237" s="35">
        <f>I237*0.21</f>
        <v>0</v>
      </c>
      <c r="P237">
        <v>3</v>
      </c>
    </row>
    <row r="238">
      <c r="A238" s="29" t="s">
        <v>30</v>
      </c>
      <c r="B238" s="36"/>
      <c r="C238" s="37"/>
      <c r="D238" s="37"/>
      <c r="E238" s="43" t="s">
        <v>27</v>
      </c>
      <c r="F238" s="37"/>
      <c r="G238" s="37"/>
      <c r="H238" s="37"/>
      <c r="I238" s="37"/>
      <c r="J238" s="38"/>
    </row>
    <row r="239">
      <c r="A239" s="29" t="s">
        <v>34</v>
      </c>
      <c r="B239" s="36"/>
      <c r="C239" s="37"/>
      <c r="D239" s="37"/>
      <c r="E239" s="43" t="s">
        <v>27</v>
      </c>
      <c r="F239" s="37"/>
      <c r="G239" s="37"/>
      <c r="H239" s="37"/>
      <c r="I239" s="37"/>
      <c r="J239" s="38"/>
    </row>
    <row r="240">
      <c r="A240" s="23" t="s">
        <v>22</v>
      </c>
      <c r="B240" s="24"/>
      <c r="C240" s="25" t="s">
        <v>929</v>
      </c>
      <c r="D240" s="26"/>
      <c r="E240" s="23" t="s">
        <v>930</v>
      </c>
      <c r="F240" s="26"/>
      <c r="G240" s="26"/>
      <c r="H240" s="26"/>
      <c r="I240" s="27">
        <f>SUMIFS(I241:I243,A241:A243,"P")</f>
        <v>0</v>
      </c>
      <c r="J240" s="28"/>
    </row>
    <row r="241">
      <c r="A241" s="29" t="s">
        <v>25</v>
      </c>
      <c r="B241" s="29">
        <v>15</v>
      </c>
      <c r="C241" s="30" t="s">
        <v>931</v>
      </c>
      <c r="D241" s="29" t="s">
        <v>27</v>
      </c>
      <c r="E241" s="31" t="s">
        <v>932</v>
      </c>
      <c r="F241" s="32" t="s">
        <v>933</v>
      </c>
      <c r="G241" s="33">
        <v>101.211</v>
      </c>
      <c r="H241" s="34">
        <v>0</v>
      </c>
      <c r="I241" s="34">
        <f>ROUND(G241*H241,P4)</f>
        <v>0</v>
      </c>
      <c r="J241" s="29"/>
      <c r="O241" s="35">
        <f>I241*0.21</f>
        <v>0</v>
      </c>
      <c r="P241">
        <v>3</v>
      </c>
    </row>
    <row r="242">
      <c r="A242" s="29" t="s">
        <v>30</v>
      </c>
      <c r="B242" s="36"/>
      <c r="C242" s="37"/>
      <c r="D242" s="37"/>
      <c r="E242" s="43" t="s">
        <v>27</v>
      </c>
      <c r="F242" s="37"/>
      <c r="G242" s="37"/>
      <c r="H242" s="37"/>
      <c r="I242" s="37"/>
      <c r="J242" s="38"/>
    </row>
    <row r="243">
      <c r="A243" s="29" t="s">
        <v>34</v>
      </c>
      <c r="B243" s="36"/>
      <c r="C243" s="37"/>
      <c r="D243" s="37"/>
      <c r="E243" s="43" t="s">
        <v>27</v>
      </c>
      <c r="F243" s="37"/>
      <c r="G243" s="37"/>
      <c r="H243" s="37"/>
      <c r="I243" s="37"/>
      <c r="J243" s="38"/>
    </row>
    <row r="244">
      <c r="A244" s="23" t="s">
        <v>22</v>
      </c>
      <c r="B244" s="24"/>
      <c r="C244" s="25" t="s">
        <v>934</v>
      </c>
      <c r="D244" s="26"/>
      <c r="E244" s="23" t="s">
        <v>935</v>
      </c>
      <c r="F244" s="26"/>
      <c r="G244" s="26"/>
      <c r="H244" s="26"/>
      <c r="I244" s="27">
        <f>SUMIFS(I245:I256,A245:A256,"P")</f>
        <v>0</v>
      </c>
      <c r="J244" s="28"/>
    </row>
    <row r="245">
      <c r="A245" s="29" t="s">
        <v>25</v>
      </c>
      <c r="B245" s="29">
        <v>25</v>
      </c>
      <c r="C245" s="30" t="s">
        <v>936</v>
      </c>
      <c r="D245" s="29" t="s">
        <v>27</v>
      </c>
      <c r="E245" s="31" t="s">
        <v>937</v>
      </c>
      <c r="F245" s="32" t="s">
        <v>788</v>
      </c>
      <c r="G245" s="33">
        <v>3</v>
      </c>
      <c r="H245" s="34">
        <v>0</v>
      </c>
      <c r="I245" s="34">
        <f>ROUND(G245*H245,P4)</f>
        <v>0</v>
      </c>
      <c r="J245" s="29"/>
      <c r="O245" s="35">
        <f>I245*0.21</f>
        <v>0</v>
      </c>
      <c r="P245">
        <v>3</v>
      </c>
    </row>
    <row r="246">
      <c r="A246" s="29" t="s">
        <v>30</v>
      </c>
      <c r="B246" s="36"/>
      <c r="C246" s="37"/>
      <c r="D246" s="37"/>
      <c r="E246" s="43" t="s">
        <v>27</v>
      </c>
      <c r="F246" s="37"/>
      <c r="G246" s="37"/>
      <c r="H246" s="37"/>
      <c r="I246" s="37"/>
      <c r="J246" s="38"/>
    </row>
    <row r="247">
      <c r="A247" s="29" t="s">
        <v>34</v>
      </c>
      <c r="B247" s="36"/>
      <c r="C247" s="37"/>
      <c r="D247" s="37"/>
      <c r="E247" s="43" t="s">
        <v>27</v>
      </c>
      <c r="F247" s="37"/>
      <c r="G247" s="37"/>
      <c r="H247" s="37"/>
      <c r="I247" s="37"/>
      <c r="J247" s="38"/>
    </row>
    <row r="248">
      <c r="A248" s="29" t="s">
        <v>25</v>
      </c>
      <c r="B248" s="29">
        <v>26</v>
      </c>
      <c r="C248" s="30" t="s">
        <v>938</v>
      </c>
      <c r="D248" s="29" t="s">
        <v>27</v>
      </c>
      <c r="E248" s="31" t="s">
        <v>939</v>
      </c>
      <c r="F248" s="32" t="s">
        <v>788</v>
      </c>
      <c r="G248" s="33">
        <v>3</v>
      </c>
      <c r="H248" s="34">
        <v>0</v>
      </c>
      <c r="I248" s="34">
        <f>ROUND(G248*H248,P4)</f>
        <v>0</v>
      </c>
      <c r="J248" s="29"/>
      <c r="O248" s="35">
        <f>I248*0.21</f>
        <v>0</v>
      </c>
      <c r="P248">
        <v>3</v>
      </c>
    </row>
    <row r="249">
      <c r="A249" s="29" t="s">
        <v>30</v>
      </c>
      <c r="B249" s="36"/>
      <c r="C249" s="37"/>
      <c r="D249" s="37"/>
      <c r="E249" s="43" t="s">
        <v>27</v>
      </c>
      <c r="F249" s="37"/>
      <c r="G249" s="37"/>
      <c r="H249" s="37"/>
      <c r="I249" s="37"/>
      <c r="J249" s="38"/>
    </row>
    <row r="250">
      <c r="A250" s="29" t="s">
        <v>34</v>
      </c>
      <c r="B250" s="36"/>
      <c r="C250" s="37"/>
      <c r="D250" s="37"/>
      <c r="E250" s="43" t="s">
        <v>27</v>
      </c>
      <c r="F250" s="37"/>
      <c r="G250" s="37"/>
      <c r="H250" s="37"/>
      <c r="I250" s="37"/>
      <c r="J250" s="38"/>
    </row>
    <row r="251">
      <c r="A251" s="29" t="s">
        <v>25</v>
      </c>
      <c r="B251" s="29">
        <v>27</v>
      </c>
      <c r="C251" s="30" t="s">
        <v>940</v>
      </c>
      <c r="D251" s="29" t="s">
        <v>27</v>
      </c>
      <c r="E251" s="31" t="s">
        <v>941</v>
      </c>
      <c r="F251" s="32" t="s">
        <v>788</v>
      </c>
      <c r="G251" s="33">
        <v>3</v>
      </c>
      <c r="H251" s="34">
        <v>0</v>
      </c>
      <c r="I251" s="34">
        <f>ROUND(G251*H251,P4)</f>
        <v>0</v>
      </c>
      <c r="J251" s="29"/>
      <c r="O251" s="35">
        <f>I251*0.21</f>
        <v>0</v>
      </c>
      <c r="P251">
        <v>3</v>
      </c>
    </row>
    <row r="252">
      <c r="A252" s="29" t="s">
        <v>30</v>
      </c>
      <c r="B252" s="36"/>
      <c r="C252" s="37"/>
      <c r="D252" s="37"/>
      <c r="E252" s="43" t="s">
        <v>27</v>
      </c>
      <c r="F252" s="37"/>
      <c r="G252" s="37"/>
      <c r="H252" s="37"/>
      <c r="I252" s="37"/>
      <c r="J252" s="38"/>
    </row>
    <row r="253">
      <c r="A253" s="29" t="s">
        <v>34</v>
      </c>
      <c r="B253" s="36"/>
      <c r="C253" s="37"/>
      <c r="D253" s="37"/>
      <c r="E253" s="43" t="s">
        <v>27</v>
      </c>
      <c r="F253" s="37"/>
      <c r="G253" s="37"/>
      <c r="H253" s="37"/>
      <c r="I253" s="37"/>
      <c r="J253" s="38"/>
    </row>
    <row r="254" ht="30">
      <c r="A254" s="29" t="s">
        <v>25</v>
      </c>
      <c r="B254" s="29">
        <v>28</v>
      </c>
      <c r="C254" s="30" t="s">
        <v>942</v>
      </c>
      <c r="D254" s="29" t="s">
        <v>27</v>
      </c>
      <c r="E254" s="31" t="s">
        <v>943</v>
      </c>
      <c r="F254" s="32" t="s">
        <v>788</v>
      </c>
      <c r="G254" s="33">
        <v>3</v>
      </c>
      <c r="H254" s="34">
        <v>0</v>
      </c>
      <c r="I254" s="34">
        <f>ROUND(G254*H254,P4)</f>
        <v>0</v>
      </c>
      <c r="J254" s="29"/>
      <c r="O254" s="35">
        <f>I254*0.21</f>
        <v>0</v>
      </c>
      <c r="P254">
        <v>3</v>
      </c>
    </row>
    <row r="255">
      <c r="A255" s="29" t="s">
        <v>30</v>
      </c>
      <c r="B255" s="36"/>
      <c r="C255" s="37"/>
      <c r="D255" s="37"/>
      <c r="E255" s="43" t="s">
        <v>27</v>
      </c>
      <c r="F255" s="37"/>
      <c r="G255" s="37"/>
      <c r="H255" s="37"/>
      <c r="I255" s="37"/>
      <c r="J255" s="38"/>
    </row>
    <row r="256">
      <c r="A256" s="29" t="s">
        <v>34</v>
      </c>
      <c r="B256" s="36"/>
      <c r="C256" s="37"/>
      <c r="D256" s="37"/>
      <c r="E256" s="43" t="s">
        <v>27</v>
      </c>
      <c r="F256" s="37"/>
      <c r="G256" s="37"/>
      <c r="H256" s="37"/>
      <c r="I256" s="37"/>
      <c r="J256" s="38"/>
    </row>
    <row r="257">
      <c r="A257" s="23" t="s">
        <v>22</v>
      </c>
      <c r="B257" s="24"/>
      <c r="C257" s="25" t="s">
        <v>944</v>
      </c>
      <c r="D257" s="26"/>
      <c r="E257" s="23" t="s">
        <v>86</v>
      </c>
      <c r="F257" s="26"/>
      <c r="G257" s="26"/>
      <c r="H257" s="26"/>
      <c r="I257" s="27">
        <f>SUMIFS(I258:I299,A258:A299,"P")</f>
        <v>0</v>
      </c>
      <c r="J257" s="28"/>
    </row>
    <row r="258">
      <c r="A258" s="29" t="s">
        <v>25</v>
      </c>
      <c r="B258" s="29">
        <v>1</v>
      </c>
      <c r="C258" s="30" t="s">
        <v>945</v>
      </c>
      <c r="D258" s="29" t="s">
        <v>27</v>
      </c>
      <c r="E258" s="31" t="s">
        <v>946</v>
      </c>
      <c r="F258" s="32" t="s">
        <v>947</v>
      </c>
      <c r="G258" s="33">
        <v>47.399999999999999</v>
      </c>
      <c r="H258" s="34">
        <v>0</v>
      </c>
      <c r="I258" s="34">
        <f>ROUND(G258*H258,P4)</f>
        <v>0</v>
      </c>
      <c r="J258" s="29"/>
      <c r="O258" s="35">
        <f>I258*0.21</f>
        <v>0</v>
      </c>
      <c r="P258">
        <v>3</v>
      </c>
    </row>
    <row r="259">
      <c r="A259" s="29" t="s">
        <v>30</v>
      </c>
      <c r="B259" s="36"/>
      <c r="C259" s="37"/>
      <c r="D259" s="37"/>
      <c r="E259" s="43" t="s">
        <v>27</v>
      </c>
      <c r="F259" s="37"/>
      <c r="G259" s="37"/>
      <c r="H259" s="37"/>
      <c r="I259" s="37"/>
      <c r="J259" s="38"/>
    </row>
    <row r="260">
      <c r="A260" s="29" t="s">
        <v>34</v>
      </c>
      <c r="B260" s="36"/>
      <c r="C260" s="37"/>
      <c r="D260" s="37"/>
      <c r="E260" s="43" t="s">
        <v>27</v>
      </c>
      <c r="F260" s="37"/>
      <c r="G260" s="37"/>
      <c r="H260" s="37"/>
      <c r="I260" s="37"/>
      <c r="J260" s="38"/>
    </row>
    <row r="261">
      <c r="A261" s="29" t="s">
        <v>25</v>
      </c>
      <c r="B261" s="29">
        <v>2</v>
      </c>
      <c r="C261" s="30" t="s">
        <v>948</v>
      </c>
      <c r="D261" s="29" t="s">
        <v>27</v>
      </c>
      <c r="E261" s="31" t="s">
        <v>949</v>
      </c>
      <c r="F261" s="32" t="s">
        <v>947</v>
      </c>
      <c r="G261" s="33">
        <v>14.220000000000001</v>
      </c>
      <c r="H261" s="34">
        <v>0</v>
      </c>
      <c r="I261" s="34">
        <f>ROUND(G261*H261,P4)</f>
        <v>0</v>
      </c>
      <c r="J261" s="29"/>
      <c r="O261" s="35">
        <f>I261*0.21</f>
        <v>0</v>
      </c>
      <c r="P261">
        <v>3</v>
      </c>
    </row>
    <row r="262">
      <c r="A262" s="29" t="s">
        <v>30</v>
      </c>
      <c r="B262" s="36"/>
      <c r="C262" s="37"/>
      <c r="D262" s="37"/>
      <c r="E262" s="43" t="s">
        <v>27</v>
      </c>
      <c r="F262" s="37"/>
      <c r="G262" s="37"/>
      <c r="H262" s="37"/>
      <c r="I262" s="37"/>
      <c r="J262" s="38"/>
    </row>
    <row r="263">
      <c r="A263" s="29" t="s">
        <v>34</v>
      </c>
      <c r="B263" s="36"/>
      <c r="C263" s="37"/>
      <c r="D263" s="37"/>
      <c r="E263" s="43" t="s">
        <v>27</v>
      </c>
      <c r="F263" s="37"/>
      <c r="G263" s="37"/>
      <c r="H263" s="37"/>
      <c r="I263" s="37"/>
      <c r="J263" s="38"/>
    </row>
    <row r="264">
      <c r="A264" s="29" t="s">
        <v>25</v>
      </c>
      <c r="B264" s="29">
        <v>3</v>
      </c>
      <c r="C264" s="30" t="s">
        <v>950</v>
      </c>
      <c r="D264" s="29" t="s">
        <v>27</v>
      </c>
      <c r="E264" s="31" t="s">
        <v>951</v>
      </c>
      <c r="F264" s="32" t="s">
        <v>947</v>
      </c>
      <c r="G264" s="33">
        <v>14.380000000000001</v>
      </c>
      <c r="H264" s="34">
        <v>0</v>
      </c>
      <c r="I264" s="34">
        <f>ROUND(G264*H264,P4)</f>
        <v>0</v>
      </c>
      <c r="J264" s="29"/>
      <c r="O264" s="35">
        <f>I264*0.21</f>
        <v>0</v>
      </c>
      <c r="P264">
        <v>3</v>
      </c>
    </row>
    <row r="265">
      <c r="A265" s="29" t="s">
        <v>30</v>
      </c>
      <c r="B265" s="36"/>
      <c r="C265" s="37"/>
      <c r="D265" s="37"/>
      <c r="E265" s="43" t="s">
        <v>27</v>
      </c>
      <c r="F265" s="37"/>
      <c r="G265" s="37"/>
      <c r="H265" s="37"/>
      <c r="I265" s="37"/>
      <c r="J265" s="38"/>
    </row>
    <row r="266">
      <c r="A266" s="29" t="s">
        <v>34</v>
      </c>
      <c r="B266" s="36"/>
      <c r="C266" s="37"/>
      <c r="D266" s="37"/>
      <c r="E266" s="43" t="s">
        <v>27</v>
      </c>
      <c r="F266" s="37"/>
      <c r="G266" s="37"/>
      <c r="H266" s="37"/>
      <c r="I266" s="37"/>
      <c r="J266" s="38"/>
    </row>
    <row r="267">
      <c r="A267" s="29" t="s">
        <v>25</v>
      </c>
      <c r="B267" s="29">
        <v>4</v>
      </c>
      <c r="C267" s="30" t="s">
        <v>952</v>
      </c>
      <c r="D267" s="29" t="s">
        <v>27</v>
      </c>
      <c r="E267" s="31" t="s">
        <v>953</v>
      </c>
      <c r="F267" s="32" t="s">
        <v>947</v>
      </c>
      <c r="G267" s="33">
        <v>4.3140000000000001</v>
      </c>
      <c r="H267" s="34">
        <v>0</v>
      </c>
      <c r="I267" s="34">
        <f>ROUND(G267*H267,P4)</f>
        <v>0</v>
      </c>
      <c r="J267" s="29"/>
      <c r="O267" s="35">
        <f>I267*0.21</f>
        <v>0</v>
      </c>
      <c r="P267">
        <v>3</v>
      </c>
    </row>
    <row r="268">
      <c r="A268" s="29" t="s">
        <v>30</v>
      </c>
      <c r="B268" s="36"/>
      <c r="C268" s="37"/>
      <c r="D268" s="37"/>
      <c r="E268" s="43" t="s">
        <v>27</v>
      </c>
      <c r="F268" s="37"/>
      <c r="G268" s="37"/>
      <c r="H268" s="37"/>
      <c r="I268" s="37"/>
      <c r="J268" s="38"/>
    </row>
    <row r="269">
      <c r="A269" s="29" t="s">
        <v>34</v>
      </c>
      <c r="B269" s="36"/>
      <c r="C269" s="37"/>
      <c r="D269" s="37"/>
      <c r="E269" s="43" t="s">
        <v>27</v>
      </c>
      <c r="F269" s="37"/>
      <c r="G269" s="37"/>
      <c r="H269" s="37"/>
      <c r="I269" s="37"/>
      <c r="J269" s="38"/>
    </row>
    <row r="270">
      <c r="A270" s="29" t="s">
        <v>25</v>
      </c>
      <c r="B270" s="29">
        <v>5</v>
      </c>
      <c r="C270" s="30" t="s">
        <v>954</v>
      </c>
      <c r="D270" s="29" t="s">
        <v>27</v>
      </c>
      <c r="E270" s="31" t="s">
        <v>955</v>
      </c>
      <c r="F270" s="32" t="s">
        <v>947</v>
      </c>
      <c r="G270" s="33">
        <v>9.1199999999999992</v>
      </c>
      <c r="H270" s="34">
        <v>0</v>
      </c>
      <c r="I270" s="34">
        <f>ROUND(G270*H270,P4)</f>
        <v>0</v>
      </c>
      <c r="J270" s="29"/>
      <c r="O270" s="35">
        <f>I270*0.21</f>
        <v>0</v>
      </c>
      <c r="P270">
        <v>3</v>
      </c>
    </row>
    <row r="271">
      <c r="A271" s="29" t="s">
        <v>30</v>
      </c>
      <c r="B271" s="36"/>
      <c r="C271" s="37"/>
      <c r="D271" s="37"/>
      <c r="E271" s="43" t="s">
        <v>27</v>
      </c>
      <c r="F271" s="37"/>
      <c r="G271" s="37"/>
      <c r="H271" s="37"/>
      <c r="I271" s="37"/>
      <c r="J271" s="38"/>
    </row>
    <row r="272">
      <c r="A272" s="29" t="s">
        <v>34</v>
      </c>
      <c r="B272" s="36"/>
      <c r="C272" s="37"/>
      <c r="D272" s="37"/>
      <c r="E272" s="43" t="s">
        <v>27</v>
      </c>
      <c r="F272" s="37"/>
      <c r="G272" s="37"/>
      <c r="H272" s="37"/>
      <c r="I272" s="37"/>
      <c r="J272" s="38"/>
    </row>
    <row r="273">
      <c r="A273" s="29" t="s">
        <v>25</v>
      </c>
      <c r="B273" s="29">
        <v>6</v>
      </c>
      <c r="C273" s="30" t="s">
        <v>956</v>
      </c>
      <c r="D273" s="29" t="s">
        <v>27</v>
      </c>
      <c r="E273" s="31" t="s">
        <v>957</v>
      </c>
      <c r="F273" s="32" t="s">
        <v>947</v>
      </c>
      <c r="G273" s="33">
        <v>51.713999999999999</v>
      </c>
      <c r="H273" s="34">
        <v>0</v>
      </c>
      <c r="I273" s="34">
        <f>ROUND(G273*H273,P4)</f>
        <v>0</v>
      </c>
      <c r="J273" s="29"/>
      <c r="O273" s="35">
        <f>I273*0.21</f>
        <v>0</v>
      </c>
      <c r="P273">
        <v>3</v>
      </c>
    </row>
    <row r="274">
      <c r="A274" s="29" t="s">
        <v>30</v>
      </c>
      <c r="B274" s="36"/>
      <c r="C274" s="37"/>
      <c r="D274" s="37"/>
      <c r="E274" s="43" t="s">
        <v>27</v>
      </c>
      <c r="F274" s="37"/>
      <c r="G274" s="37"/>
      <c r="H274" s="37"/>
      <c r="I274" s="37"/>
      <c r="J274" s="38"/>
    </row>
    <row r="275">
      <c r="A275" s="29" t="s">
        <v>34</v>
      </c>
      <c r="B275" s="36"/>
      <c r="C275" s="37"/>
      <c r="D275" s="37"/>
      <c r="E275" s="43" t="s">
        <v>27</v>
      </c>
      <c r="F275" s="37"/>
      <c r="G275" s="37"/>
      <c r="H275" s="37"/>
      <c r="I275" s="37"/>
      <c r="J275" s="38"/>
    </row>
    <row r="276">
      <c r="A276" s="29" t="s">
        <v>25</v>
      </c>
      <c r="B276" s="29">
        <v>7</v>
      </c>
      <c r="C276" s="30" t="s">
        <v>958</v>
      </c>
      <c r="D276" s="29" t="s">
        <v>27</v>
      </c>
      <c r="E276" s="31" t="s">
        <v>959</v>
      </c>
      <c r="F276" s="32" t="s">
        <v>947</v>
      </c>
      <c r="G276" s="33">
        <v>48.994</v>
      </c>
      <c r="H276" s="34">
        <v>0</v>
      </c>
      <c r="I276" s="34">
        <f>ROUND(G276*H276,P4)</f>
        <v>0</v>
      </c>
      <c r="J276" s="29"/>
      <c r="O276" s="35">
        <f>I276*0.21</f>
        <v>0</v>
      </c>
      <c r="P276">
        <v>3</v>
      </c>
    </row>
    <row r="277">
      <c r="A277" s="29" t="s">
        <v>30</v>
      </c>
      <c r="B277" s="36"/>
      <c r="C277" s="37"/>
      <c r="D277" s="37"/>
      <c r="E277" s="43" t="s">
        <v>27</v>
      </c>
      <c r="F277" s="37"/>
      <c r="G277" s="37"/>
      <c r="H277" s="37"/>
      <c r="I277" s="37"/>
      <c r="J277" s="38"/>
    </row>
    <row r="278">
      <c r="A278" s="29" t="s">
        <v>34</v>
      </c>
      <c r="B278" s="36"/>
      <c r="C278" s="37"/>
      <c r="D278" s="37"/>
      <c r="E278" s="43" t="s">
        <v>27</v>
      </c>
      <c r="F278" s="37"/>
      <c r="G278" s="37"/>
      <c r="H278" s="37"/>
      <c r="I278" s="37"/>
      <c r="J278" s="38"/>
    </row>
    <row r="279">
      <c r="A279" s="29" t="s">
        <v>25</v>
      </c>
      <c r="B279" s="29">
        <v>8</v>
      </c>
      <c r="C279" s="30" t="s">
        <v>960</v>
      </c>
      <c r="D279" s="29" t="s">
        <v>27</v>
      </c>
      <c r="E279" s="31" t="s">
        <v>961</v>
      </c>
      <c r="F279" s="32" t="s">
        <v>947</v>
      </c>
      <c r="G279" s="33">
        <v>48.994</v>
      </c>
      <c r="H279" s="34">
        <v>0</v>
      </c>
      <c r="I279" s="34">
        <f>ROUND(G279*H279,P4)</f>
        <v>0</v>
      </c>
      <c r="J279" s="29"/>
      <c r="O279" s="35">
        <f>I279*0.21</f>
        <v>0</v>
      </c>
      <c r="P279">
        <v>3</v>
      </c>
    </row>
    <row r="280">
      <c r="A280" s="29" t="s">
        <v>30</v>
      </c>
      <c r="B280" s="36"/>
      <c r="C280" s="37"/>
      <c r="D280" s="37"/>
      <c r="E280" s="43" t="s">
        <v>27</v>
      </c>
      <c r="F280" s="37"/>
      <c r="G280" s="37"/>
      <c r="H280" s="37"/>
      <c r="I280" s="37"/>
      <c r="J280" s="38"/>
    </row>
    <row r="281">
      <c r="A281" s="29" t="s">
        <v>34</v>
      </c>
      <c r="B281" s="36"/>
      <c r="C281" s="37"/>
      <c r="D281" s="37"/>
      <c r="E281" s="43" t="s">
        <v>27</v>
      </c>
      <c r="F281" s="37"/>
      <c r="G281" s="37"/>
      <c r="H281" s="37"/>
      <c r="I281" s="37"/>
      <c r="J281" s="38"/>
    </row>
    <row r="282">
      <c r="A282" s="29" t="s">
        <v>25</v>
      </c>
      <c r="B282" s="29">
        <v>9</v>
      </c>
      <c r="C282" s="30" t="s">
        <v>962</v>
      </c>
      <c r="D282" s="29" t="s">
        <v>27</v>
      </c>
      <c r="E282" s="31" t="s">
        <v>963</v>
      </c>
      <c r="F282" s="32" t="s">
        <v>947</v>
      </c>
      <c r="G282" s="33">
        <v>489.94</v>
      </c>
      <c r="H282" s="34">
        <v>0</v>
      </c>
      <c r="I282" s="34">
        <f>ROUND(G282*H282,P4)</f>
        <v>0</v>
      </c>
      <c r="J282" s="29"/>
      <c r="O282" s="35">
        <f>I282*0.21</f>
        <v>0</v>
      </c>
      <c r="P282">
        <v>3</v>
      </c>
    </row>
    <row r="283">
      <c r="A283" s="29" t="s">
        <v>30</v>
      </c>
      <c r="B283" s="36"/>
      <c r="C283" s="37"/>
      <c r="D283" s="37"/>
      <c r="E283" s="43" t="s">
        <v>27</v>
      </c>
      <c r="F283" s="37"/>
      <c r="G283" s="37"/>
      <c r="H283" s="37"/>
      <c r="I283" s="37"/>
      <c r="J283" s="38"/>
    </row>
    <row r="284">
      <c r="A284" s="29" t="s">
        <v>34</v>
      </c>
      <c r="B284" s="36"/>
      <c r="C284" s="37"/>
      <c r="D284" s="37"/>
      <c r="E284" s="43" t="s">
        <v>27</v>
      </c>
      <c r="F284" s="37"/>
      <c r="G284" s="37"/>
      <c r="H284" s="37"/>
      <c r="I284" s="37"/>
      <c r="J284" s="38"/>
    </row>
    <row r="285">
      <c r="A285" s="29" t="s">
        <v>25</v>
      </c>
      <c r="B285" s="29">
        <v>10</v>
      </c>
      <c r="C285" s="30" t="s">
        <v>964</v>
      </c>
      <c r="D285" s="29" t="s">
        <v>27</v>
      </c>
      <c r="E285" s="31" t="s">
        <v>965</v>
      </c>
      <c r="F285" s="32" t="s">
        <v>933</v>
      </c>
      <c r="G285" s="33">
        <v>83.289000000000001</v>
      </c>
      <c r="H285" s="34">
        <v>0</v>
      </c>
      <c r="I285" s="34">
        <f>ROUND(G285*H285,P4)</f>
        <v>0</v>
      </c>
      <c r="J285" s="29"/>
      <c r="O285" s="35">
        <f>I285*0.21</f>
        <v>0</v>
      </c>
      <c r="P285">
        <v>3</v>
      </c>
    </row>
    <row r="286">
      <c r="A286" s="29" t="s">
        <v>30</v>
      </c>
      <c r="B286" s="36"/>
      <c r="C286" s="37"/>
      <c r="D286" s="37"/>
      <c r="E286" s="43" t="s">
        <v>27</v>
      </c>
      <c r="F286" s="37"/>
      <c r="G286" s="37"/>
      <c r="H286" s="37"/>
      <c r="I286" s="37"/>
      <c r="J286" s="38"/>
    </row>
    <row r="287">
      <c r="A287" s="29" t="s">
        <v>34</v>
      </c>
      <c r="B287" s="36"/>
      <c r="C287" s="37"/>
      <c r="D287" s="37"/>
      <c r="E287" s="43" t="s">
        <v>27</v>
      </c>
      <c r="F287" s="37"/>
      <c r="G287" s="37"/>
      <c r="H287" s="37"/>
      <c r="I287" s="37"/>
      <c r="J287" s="38"/>
    </row>
    <row r="288">
      <c r="A288" s="29" t="s">
        <v>25</v>
      </c>
      <c r="B288" s="29">
        <v>11</v>
      </c>
      <c r="C288" s="30" t="s">
        <v>966</v>
      </c>
      <c r="D288" s="29" t="s">
        <v>27</v>
      </c>
      <c r="E288" s="31" t="s">
        <v>967</v>
      </c>
      <c r="F288" s="32" t="s">
        <v>947</v>
      </c>
      <c r="G288" s="33">
        <v>29.158000000000001</v>
      </c>
      <c r="H288" s="34">
        <v>0</v>
      </c>
      <c r="I288" s="34">
        <f>ROUND(G288*H288,P4)</f>
        <v>0</v>
      </c>
      <c r="J288" s="29"/>
      <c r="O288" s="35">
        <f>I288*0.21</f>
        <v>0</v>
      </c>
      <c r="P288">
        <v>3</v>
      </c>
    </row>
    <row r="289">
      <c r="A289" s="29" t="s">
        <v>30</v>
      </c>
      <c r="B289" s="36"/>
      <c r="C289" s="37"/>
      <c r="D289" s="37"/>
      <c r="E289" s="43" t="s">
        <v>27</v>
      </c>
      <c r="F289" s="37"/>
      <c r="G289" s="37"/>
      <c r="H289" s="37"/>
      <c r="I289" s="37"/>
      <c r="J289" s="38"/>
    </row>
    <row r="290">
      <c r="A290" s="29" t="s">
        <v>34</v>
      </c>
      <c r="B290" s="36"/>
      <c r="C290" s="37"/>
      <c r="D290" s="37"/>
      <c r="E290" s="43" t="s">
        <v>27</v>
      </c>
      <c r="F290" s="37"/>
      <c r="G290" s="37"/>
      <c r="H290" s="37"/>
      <c r="I290" s="37"/>
      <c r="J290" s="38"/>
    </row>
    <row r="291">
      <c r="A291" s="29" t="s">
        <v>25</v>
      </c>
      <c r="B291" s="29">
        <v>12</v>
      </c>
      <c r="C291" s="30" t="s">
        <v>968</v>
      </c>
      <c r="D291" s="29" t="s">
        <v>27</v>
      </c>
      <c r="E291" s="31" t="s">
        <v>969</v>
      </c>
      <c r="F291" s="32" t="s">
        <v>150</v>
      </c>
      <c r="G291" s="33">
        <v>49.567999999999998</v>
      </c>
      <c r="H291" s="34">
        <v>0</v>
      </c>
      <c r="I291" s="34">
        <f>ROUND(G291*H291,P4)</f>
        <v>0</v>
      </c>
      <c r="J291" s="29"/>
      <c r="O291" s="35">
        <f>I291*0.21</f>
        <v>0</v>
      </c>
      <c r="P291">
        <v>3</v>
      </c>
    </row>
    <row r="292">
      <c r="A292" s="29" t="s">
        <v>30</v>
      </c>
      <c r="B292" s="36"/>
      <c r="C292" s="37"/>
      <c r="D292" s="37"/>
      <c r="E292" s="43" t="s">
        <v>27</v>
      </c>
      <c r="F292" s="37"/>
      <c r="G292" s="37"/>
      <c r="H292" s="37"/>
      <c r="I292" s="37"/>
      <c r="J292" s="38"/>
    </row>
    <row r="293">
      <c r="A293" s="29" t="s">
        <v>34</v>
      </c>
      <c r="B293" s="36"/>
      <c r="C293" s="37"/>
      <c r="D293" s="37"/>
      <c r="E293" s="43" t="s">
        <v>27</v>
      </c>
      <c r="F293" s="37"/>
      <c r="G293" s="37"/>
      <c r="H293" s="37"/>
      <c r="I293" s="37"/>
      <c r="J293" s="38"/>
    </row>
    <row r="294">
      <c r="A294" s="29" t="s">
        <v>25</v>
      </c>
      <c r="B294" s="29">
        <v>13</v>
      </c>
      <c r="C294" s="30" t="s">
        <v>970</v>
      </c>
      <c r="D294" s="29" t="s">
        <v>27</v>
      </c>
      <c r="E294" s="31" t="s">
        <v>971</v>
      </c>
      <c r="F294" s="32" t="s">
        <v>947</v>
      </c>
      <c r="G294" s="33">
        <v>22.556000000000001</v>
      </c>
      <c r="H294" s="34">
        <v>0</v>
      </c>
      <c r="I294" s="34">
        <f>ROUND(G294*H294,P4)</f>
        <v>0</v>
      </c>
      <c r="J294" s="29"/>
      <c r="O294" s="35">
        <f>I294*0.21</f>
        <v>0</v>
      </c>
      <c r="P294">
        <v>3</v>
      </c>
    </row>
    <row r="295">
      <c r="A295" s="29" t="s">
        <v>30</v>
      </c>
      <c r="B295" s="36"/>
      <c r="C295" s="37"/>
      <c r="D295" s="37"/>
      <c r="E295" s="43" t="s">
        <v>27</v>
      </c>
      <c r="F295" s="37"/>
      <c r="G295" s="37"/>
      <c r="H295" s="37"/>
      <c r="I295" s="37"/>
      <c r="J295" s="38"/>
    </row>
    <row r="296">
      <c r="A296" s="29" t="s">
        <v>34</v>
      </c>
      <c r="B296" s="36"/>
      <c r="C296" s="37"/>
      <c r="D296" s="37"/>
      <c r="E296" s="43" t="s">
        <v>27</v>
      </c>
      <c r="F296" s="37"/>
      <c r="G296" s="37"/>
      <c r="H296" s="37"/>
      <c r="I296" s="37"/>
      <c r="J296" s="38"/>
    </row>
    <row r="297">
      <c r="A297" s="29" t="s">
        <v>25</v>
      </c>
      <c r="B297" s="29">
        <v>14</v>
      </c>
      <c r="C297" s="30" t="s">
        <v>972</v>
      </c>
      <c r="D297" s="29" t="s">
        <v>27</v>
      </c>
      <c r="E297" s="31" t="s">
        <v>973</v>
      </c>
      <c r="F297" s="32" t="s">
        <v>150</v>
      </c>
      <c r="G297" s="33">
        <v>38.344999999999999</v>
      </c>
      <c r="H297" s="34">
        <v>0</v>
      </c>
      <c r="I297" s="34">
        <f>ROUND(G297*H297,P4)</f>
        <v>0</v>
      </c>
      <c r="J297" s="29"/>
      <c r="O297" s="35">
        <f>I297*0.21</f>
        <v>0</v>
      </c>
      <c r="P297">
        <v>3</v>
      </c>
    </row>
    <row r="298">
      <c r="A298" s="29" t="s">
        <v>30</v>
      </c>
      <c r="B298" s="36"/>
      <c r="C298" s="37"/>
      <c r="D298" s="37"/>
      <c r="E298" s="43" t="s">
        <v>27</v>
      </c>
      <c r="F298" s="37"/>
      <c r="G298" s="37"/>
      <c r="H298" s="37"/>
      <c r="I298" s="37"/>
      <c r="J298" s="38"/>
    </row>
    <row r="299">
      <c r="A299" s="29" t="s">
        <v>34</v>
      </c>
      <c r="B299" s="40"/>
      <c r="C299" s="41"/>
      <c r="D299" s="41"/>
      <c r="E299" s="44" t="s">
        <v>27</v>
      </c>
      <c r="F299" s="41"/>
      <c r="G299" s="41"/>
      <c r="H299" s="41"/>
      <c r="I299" s="41"/>
      <c r="J299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974</v>
      </c>
      <c r="I3" s="16">
        <f>SUMIFS(I8:I163,A8:A163,"SD")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974</v>
      </c>
      <c r="D4" s="13"/>
      <c r="E4" s="14" t="s">
        <v>975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SUMIFS(I9:I28,A9:A28,"P")</f>
        <v>0</v>
      </c>
      <c r="J8" s="28"/>
    </row>
    <row r="9">
      <c r="A9" s="29" t="s">
        <v>25</v>
      </c>
      <c r="B9" s="29">
        <v>1</v>
      </c>
      <c r="C9" s="30" t="s">
        <v>976</v>
      </c>
      <c r="D9" s="29" t="s">
        <v>27</v>
      </c>
      <c r="E9" s="31" t="s">
        <v>977</v>
      </c>
      <c r="F9" s="32" t="s">
        <v>89</v>
      </c>
      <c r="G9" s="33">
        <v>48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45">
      <c r="A10" s="29" t="s">
        <v>30</v>
      </c>
      <c r="B10" s="36"/>
      <c r="C10" s="37"/>
      <c r="D10" s="37"/>
      <c r="E10" s="31" t="s">
        <v>978</v>
      </c>
      <c r="F10" s="37"/>
      <c r="G10" s="37"/>
      <c r="H10" s="37"/>
      <c r="I10" s="37"/>
      <c r="J10" s="38"/>
    </row>
    <row r="11" ht="30">
      <c r="A11" s="29" t="s">
        <v>32</v>
      </c>
      <c r="B11" s="36"/>
      <c r="C11" s="37"/>
      <c r="D11" s="37"/>
      <c r="E11" s="39" t="s">
        <v>979</v>
      </c>
      <c r="F11" s="37"/>
      <c r="G11" s="37"/>
      <c r="H11" s="37"/>
      <c r="I11" s="37"/>
      <c r="J11" s="38"/>
    </row>
    <row r="12" ht="30">
      <c r="A12" s="29" t="s">
        <v>34</v>
      </c>
      <c r="B12" s="36"/>
      <c r="C12" s="37"/>
      <c r="D12" s="37"/>
      <c r="E12" s="31" t="s">
        <v>980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981</v>
      </c>
      <c r="D13" s="29" t="s">
        <v>27</v>
      </c>
      <c r="E13" s="31" t="s">
        <v>982</v>
      </c>
      <c r="F13" s="32" t="s">
        <v>89</v>
      </c>
      <c r="G13" s="33">
        <v>48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30">
      <c r="A14" s="29" t="s">
        <v>30</v>
      </c>
      <c r="B14" s="36"/>
      <c r="C14" s="37"/>
      <c r="D14" s="37"/>
      <c r="E14" s="31" t="s">
        <v>983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984</v>
      </c>
      <c r="F15" s="37"/>
      <c r="G15" s="37"/>
      <c r="H15" s="37"/>
      <c r="I15" s="37"/>
      <c r="J15" s="38"/>
    </row>
    <row r="16" ht="30">
      <c r="A16" s="29" t="s">
        <v>34</v>
      </c>
      <c r="B16" s="36"/>
      <c r="C16" s="37"/>
      <c r="D16" s="37"/>
      <c r="E16" s="31" t="s">
        <v>980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985</v>
      </c>
      <c r="D17" s="29" t="s">
        <v>27</v>
      </c>
      <c r="E17" s="31" t="s">
        <v>986</v>
      </c>
      <c r="F17" s="32" t="s">
        <v>29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135">
      <c r="A18" s="29" t="s">
        <v>30</v>
      </c>
      <c r="B18" s="36"/>
      <c r="C18" s="37"/>
      <c r="D18" s="37"/>
      <c r="E18" s="31" t="s">
        <v>987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988</v>
      </c>
      <c r="F19" s="37"/>
      <c r="G19" s="37"/>
      <c r="H19" s="37"/>
      <c r="I19" s="37"/>
      <c r="J19" s="38"/>
    </row>
    <row r="20" ht="30">
      <c r="A20" s="29" t="s">
        <v>34</v>
      </c>
      <c r="B20" s="36"/>
      <c r="C20" s="37"/>
      <c r="D20" s="37"/>
      <c r="E20" s="31" t="s">
        <v>980</v>
      </c>
      <c r="F20" s="37"/>
      <c r="G20" s="37"/>
      <c r="H20" s="37"/>
      <c r="I20" s="37"/>
      <c r="J20" s="38"/>
    </row>
    <row r="21">
      <c r="A21" s="29" t="s">
        <v>25</v>
      </c>
      <c r="B21" s="29">
        <v>4</v>
      </c>
      <c r="C21" s="30" t="s">
        <v>61</v>
      </c>
      <c r="D21" s="29" t="s">
        <v>27</v>
      </c>
      <c r="E21" s="31" t="s">
        <v>62</v>
      </c>
      <c r="F21" s="32" t="s">
        <v>29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30">
      <c r="A22" s="29" t="s">
        <v>30</v>
      </c>
      <c r="B22" s="36"/>
      <c r="C22" s="37"/>
      <c r="D22" s="37"/>
      <c r="E22" s="31" t="s">
        <v>989</v>
      </c>
      <c r="F22" s="37"/>
      <c r="G22" s="37"/>
      <c r="H22" s="37"/>
      <c r="I22" s="37"/>
      <c r="J22" s="38"/>
    </row>
    <row r="23">
      <c r="A23" s="29" t="s">
        <v>32</v>
      </c>
      <c r="B23" s="36"/>
      <c r="C23" s="37"/>
      <c r="D23" s="37"/>
      <c r="E23" s="39" t="s">
        <v>990</v>
      </c>
      <c r="F23" s="37"/>
      <c r="G23" s="37"/>
      <c r="H23" s="37"/>
      <c r="I23" s="37"/>
      <c r="J23" s="38"/>
    </row>
    <row r="24" ht="30">
      <c r="A24" s="29" t="s">
        <v>34</v>
      </c>
      <c r="B24" s="36"/>
      <c r="C24" s="37"/>
      <c r="D24" s="37"/>
      <c r="E24" s="31" t="s">
        <v>64</v>
      </c>
      <c r="F24" s="37"/>
      <c r="G24" s="37"/>
      <c r="H24" s="37"/>
      <c r="I24" s="37"/>
      <c r="J24" s="38"/>
    </row>
    <row r="25">
      <c r="A25" s="29" t="s">
        <v>25</v>
      </c>
      <c r="B25" s="29">
        <v>5</v>
      </c>
      <c r="C25" s="30" t="s">
        <v>991</v>
      </c>
      <c r="D25" s="29" t="s">
        <v>27</v>
      </c>
      <c r="E25" s="31" t="s">
        <v>992</v>
      </c>
      <c r="F25" s="32" t="s">
        <v>29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30">
      <c r="A26" s="29" t="s">
        <v>30</v>
      </c>
      <c r="B26" s="36"/>
      <c r="C26" s="37"/>
      <c r="D26" s="37"/>
      <c r="E26" s="31" t="s">
        <v>993</v>
      </c>
      <c r="F26" s="37"/>
      <c r="G26" s="37"/>
      <c r="H26" s="37"/>
      <c r="I26" s="37"/>
      <c r="J26" s="38"/>
    </row>
    <row r="27">
      <c r="A27" s="29" t="s">
        <v>32</v>
      </c>
      <c r="B27" s="36"/>
      <c r="C27" s="37"/>
      <c r="D27" s="37"/>
      <c r="E27" s="39" t="s">
        <v>994</v>
      </c>
      <c r="F27" s="37"/>
      <c r="G27" s="37"/>
      <c r="H27" s="37"/>
      <c r="I27" s="37"/>
      <c r="J27" s="38"/>
    </row>
    <row r="28">
      <c r="A28" s="29" t="s">
        <v>34</v>
      </c>
      <c r="B28" s="36"/>
      <c r="C28" s="37"/>
      <c r="D28" s="37"/>
      <c r="E28" s="31" t="s">
        <v>995</v>
      </c>
      <c r="F28" s="37"/>
      <c r="G28" s="37"/>
      <c r="H28" s="37"/>
      <c r="I28" s="37"/>
      <c r="J28" s="38"/>
    </row>
    <row r="29">
      <c r="A29" s="23" t="s">
        <v>22</v>
      </c>
      <c r="B29" s="24"/>
      <c r="C29" s="25" t="s">
        <v>85</v>
      </c>
      <c r="D29" s="26"/>
      <c r="E29" s="23" t="s">
        <v>86</v>
      </c>
      <c r="F29" s="26"/>
      <c r="G29" s="26"/>
      <c r="H29" s="26"/>
      <c r="I29" s="27">
        <f>SUMIFS(I30:I37,A30:A37,"P")</f>
        <v>0</v>
      </c>
      <c r="J29" s="28"/>
    </row>
    <row r="30">
      <c r="A30" s="29" t="s">
        <v>25</v>
      </c>
      <c r="B30" s="29">
        <v>6</v>
      </c>
      <c r="C30" s="30" t="s">
        <v>996</v>
      </c>
      <c r="D30" s="29" t="s">
        <v>27</v>
      </c>
      <c r="E30" s="31" t="s">
        <v>997</v>
      </c>
      <c r="F30" s="32" t="s">
        <v>158</v>
      </c>
      <c r="G30" s="33">
        <v>50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30">
      <c r="A31" s="29" t="s">
        <v>30</v>
      </c>
      <c r="B31" s="36"/>
      <c r="C31" s="37"/>
      <c r="D31" s="37"/>
      <c r="E31" s="31" t="s">
        <v>998</v>
      </c>
      <c r="F31" s="37"/>
      <c r="G31" s="37"/>
      <c r="H31" s="37"/>
      <c r="I31" s="37"/>
      <c r="J31" s="38"/>
    </row>
    <row r="32">
      <c r="A32" s="29" t="s">
        <v>32</v>
      </c>
      <c r="B32" s="36"/>
      <c r="C32" s="37"/>
      <c r="D32" s="37"/>
      <c r="E32" s="39" t="s">
        <v>999</v>
      </c>
      <c r="F32" s="37"/>
      <c r="G32" s="37"/>
      <c r="H32" s="37"/>
      <c r="I32" s="37"/>
      <c r="J32" s="38"/>
    </row>
    <row r="33" ht="390">
      <c r="A33" s="29" t="s">
        <v>34</v>
      </c>
      <c r="B33" s="36"/>
      <c r="C33" s="37"/>
      <c r="D33" s="37"/>
      <c r="E33" s="31" t="s">
        <v>193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1000</v>
      </c>
      <c r="D34" s="29" t="s">
        <v>27</v>
      </c>
      <c r="E34" s="31" t="s">
        <v>1001</v>
      </c>
      <c r="F34" s="32" t="s">
        <v>158</v>
      </c>
      <c r="G34" s="33">
        <v>50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30">
      <c r="A35" s="29" t="s">
        <v>30</v>
      </c>
      <c r="B35" s="36"/>
      <c r="C35" s="37"/>
      <c r="D35" s="37"/>
      <c r="E35" s="31" t="s">
        <v>1002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999</v>
      </c>
      <c r="F36" s="37"/>
      <c r="G36" s="37"/>
      <c r="H36" s="37"/>
      <c r="I36" s="37"/>
      <c r="J36" s="38"/>
    </row>
    <row r="37" ht="345">
      <c r="A37" s="29" t="s">
        <v>34</v>
      </c>
      <c r="B37" s="36"/>
      <c r="C37" s="37"/>
      <c r="D37" s="37"/>
      <c r="E37" s="31" t="s">
        <v>1003</v>
      </c>
      <c r="F37" s="37"/>
      <c r="G37" s="37"/>
      <c r="H37" s="37"/>
      <c r="I37" s="37"/>
      <c r="J37" s="38"/>
    </row>
    <row r="38">
      <c r="A38" s="23" t="s">
        <v>22</v>
      </c>
      <c r="B38" s="24"/>
      <c r="C38" s="25" t="s">
        <v>239</v>
      </c>
      <c r="D38" s="26"/>
      <c r="E38" s="23" t="s">
        <v>240</v>
      </c>
      <c r="F38" s="26"/>
      <c r="G38" s="26"/>
      <c r="H38" s="26"/>
      <c r="I38" s="27">
        <f>SUMIFS(I39:I42,A39:A42,"P")</f>
        <v>0</v>
      </c>
      <c r="J38" s="28"/>
    </row>
    <row r="39">
      <c r="A39" s="29" t="s">
        <v>25</v>
      </c>
      <c r="B39" s="29">
        <v>8</v>
      </c>
      <c r="C39" s="30" t="s">
        <v>1004</v>
      </c>
      <c r="D39" s="29" t="s">
        <v>27</v>
      </c>
      <c r="E39" s="31" t="s">
        <v>1005</v>
      </c>
      <c r="F39" s="32" t="s">
        <v>158</v>
      </c>
      <c r="G39" s="33">
        <v>67.5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45">
      <c r="A40" s="29" t="s">
        <v>30</v>
      </c>
      <c r="B40" s="36"/>
      <c r="C40" s="37"/>
      <c r="D40" s="37"/>
      <c r="E40" s="31" t="s">
        <v>1006</v>
      </c>
      <c r="F40" s="37"/>
      <c r="G40" s="37"/>
      <c r="H40" s="37"/>
      <c r="I40" s="37"/>
      <c r="J40" s="38"/>
    </row>
    <row r="41" ht="45">
      <c r="A41" s="29" t="s">
        <v>32</v>
      </c>
      <c r="B41" s="36"/>
      <c r="C41" s="37"/>
      <c r="D41" s="37"/>
      <c r="E41" s="39" t="s">
        <v>1007</v>
      </c>
      <c r="F41" s="37"/>
      <c r="G41" s="37"/>
      <c r="H41" s="37"/>
      <c r="I41" s="37"/>
      <c r="J41" s="38"/>
    </row>
    <row r="42" ht="150">
      <c r="A42" s="29" t="s">
        <v>34</v>
      </c>
      <c r="B42" s="36"/>
      <c r="C42" s="37"/>
      <c r="D42" s="37"/>
      <c r="E42" s="31" t="s">
        <v>1008</v>
      </c>
      <c r="F42" s="37"/>
      <c r="G42" s="37"/>
      <c r="H42" s="37"/>
      <c r="I42" s="37"/>
      <c r="J42" s="38"/>
    </row>
    <row r="43">
      <c r="A43" s="23" t="s">
        <v>22</v>
      </c>
      <c r="B43" s="24"/>
      <c r="C43" s="25" t="s">
        <v>131</v>
      </c>
      <c r="D43" s="26"/>
      <c r="E43" s="23" t="s">
        <v>132</v>
      </c>
      <c r="F43" s="26"/>
      <c r="G43" s="26"/>
      <c r="H43" s="26"/>
      <c r="I43" s="27">
        <f>SUMIFS(I44:I163,A44:A163,"P")</f>
        <v>0</v>
      </c>
      <c r="J43" s="28"/>
    </row>
    <row r="44" ht="30">
      <c r="A44" s="29" t="s">
        <v>25</v>
      </c>
      <c r="B44" s="29">
        <v>9</v>
      </c>
      <c r="C44" s="30" t="s">
        <v>1009</v>
      </c>
      <c r="D44" s="29" t="s">
        <v>27</v>
      </c>
      <c r="E44" s="31" t="s">
        <v>1010</v>
      </c>
      <c r="F44" s="32" t="s">
        <v>143</v>
      </c>
      <c r="G44" s="33">
        <v>24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>
      <c r="A45" s="29" t="s">
        <v>30</v>
      </c>
      <c r="B45" s="36"/>
      <c r="C45" s="37"/>
      <c r="D45" s="37"/>
      <c r="E45" s="43" t="s">
        <v>27</v>
      </c>
      <c r="F45" s="37"/>
      <c r="G45" s="37"/>
      <c r="H45" s="37"/>
      <c r="I45" s="37"/>
      <c r="J45" s="38"/>
    </row>
    <row r="46">
      <c r="A46" s="29" t="s">
        <v>32</v>
      </c>
      <c r="B46" s="36"/>
      <c r="C46" s="37"/>
      <c r="D46" s="37"/>
      <c r="E46" s="39" t="s">
        <v>1011</v>
      </c>
      <c r="F46" s="37"/>
      <c r="G46" s="37"/>
      <c r="H46" s="37"/>
      <c r="I46" s="37"/>
      <c r="J46" s="38"/>
    </row>
    <row r="47" ht="165">
      <c r="A47" s="29" t="s">
        <v>34</v>
      </c>
      <c r="B47" s="36"/>
      <c r="C47" s="37"/>
      <c r="D47" s="37"/>
      <c r="E47" s="31" t="s">
        <v>1012</v>
      </c>
      <c r="F47" s="37"/>
      <c r="G47" s="37"/>
      <c r="H47" s="37"/>
      <c r="I47" s="37"/>
      <c r="J47" s="38"/>
    </row>
    <row r="48" ht="30">
      <c r="A48" s="29" t="s">
        <v>25</v>
      </c>
      <c r="B48" s="29">
        <v>10</v>
      </c>
      <c r="C48" s="30" t="s">
        <v>1013</v>
      </c>
      <c r="D48" s="29" t="s">
        <v>27</v>
      </c>
      <c r="E48" s="31" t="s">
        <v>1014</v>
      </c>
      <c r="F48" s="32" t="s">
        <v>143</v>
      </c>
      <c r="G48" s="33">
        <v>24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>
      <c r="A49" s="29" t="s">
        <v>30</v>
      </c>
      <c r="B49" s="36"/>
      <c r="C49" s="37"/>
      <c r="D49" s="37"/>
      <c r="E49" s="43" t="s">
        <v>27</v>
      </c>
      <c r="F49" s="37"/>
      <c r="G49" s="37"/>
      <c r="H49" s="37"/>
      <c r="I49" s="37"/>
      <c r="J49" s="38"/>
    </row>
    <row r="50">
      <c r="A50" s="29" t="s">
        <v>32</v>
      </c>
      <c r="B50" s="36"/>
      <c r="C50" s="37"/>
      <c r="D50" s="37"/>
      <c r="E50" s="39" t="s">
        <v>1015</v>
      </c>
      <c r="F50" s="37"/>
      <c r="G50" s="37"/>
      <c r="H50" s="37"/>
      <c r="I50" s="37"/>
      <c r="J50" s="38"/>
    </row>
    <row r="51" ht="120">
      <c r="A51" s="29" t="s">
        <v>34</v>
      </c>
      <c r="B51" s="36"/>
      <c r="C51" s="37"/>
      <c r="D51" s="37"/>
      <c r="E51" s="31" t="s">
        <v>1016</v>
      </c>
      <c r="F51" s="37"/>
      <c r="G51" s="37"/>
      <c r="H51" s="37"/>
      <c r="I51" s="37"/>
      <c r="J51" s="38"/>
    </row>
    <row r="52">
      <c r="A52" s="29" t="s">
        <v>25</v>
      </c>
      <c r="B52" s="29">
        <v>12</v>
      </c>
      <c r="C52" s="30" t="s">
        <v>1017</v>
      </c>
      <c r="D52" s="29" t="s">
        <v>1018</v>
      </c>
      <c r="E52" s="31" t="s">
        <v>1019</v>
      </c>
      <c r="F52" s="32" t="s">
        <v>29</v>
      </c>
      <c r="G52" s="33">
        <v>1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>
      <c r="A53" s="29" t="s">
        <v>30</v>
      </c>
      <c r="B53" s="36"/>
      <c r="C53" s="37"/>
      <c r="D53" s="37"/>
      <c r="E53" s="31" t="s">
        <v>1020</v>
      </c>
      <c r="F53" s="37"/>
      <c r="G53" s="37"/>
      <c r="H53" s="37"/>
      <c r="I53" s="37"/>
      <c r="J53" s="38"/>
    </row>
    <row r="54">
      <c r="A54" s="29" t="s">
        <v>32</v>
      </c>
      <c r="B54" s="36"/>
      <c r="C54" s="37"/>
      <c r="D54" s="37"/>
      <c r="E54" s="39" t="s">
        <v>33</v>
      </c>
      <c r="F54" s="37"/>
      <c r="G54" s="37"/>
      <c r="H54" s="37"/>
      <c r="I54" s="37"/>
      <c r="J54" s="38"/>
    </row>
    <row r="55" ht="105">
      <c r="A55" s="29" t="s">
        <v>34</v>
      </c>
      <c r="B55" s="36"/>
      <c r="C55" s="37"/>
      <c r="D55" s="37"/>
      <c r="E55" s="31" t="s">
        <v>1021</v>
      </c>
      <c r="F55" s="37"/>
      <c r="G55" s="37"/>
      <c r="H55" s="37"/>
      <c r="I55" s="37"/>
      <c r="J55" s="38"/>
    </row>
    <row r="56">
      <c r="A56" s="29" t="s">
        <v>25</v>
      </c>
      <c r="B56" s="29">
        <v>13</v>
      </c>
      <c r="C56" s="30" t="s">
        <v>1022</v>
      </c>
      <c r="D56" s="29" t="s">
        <v>27</v>
      </c>
      <c r="E56" s="31" t="s">
        <v>1023</v>
      </c>
      <c r="F56" s="32" t="s">
        <v>79</v>
      </c>
      <c r="G56" s="33">
        <v>30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>
      <c r="A57" s="29" t="s">
        <v>30</v>
      </c>
      <c r="B57" s="36"/>
      <c r="C57" s="37"/>
      <c r="D57" s="37"/>
      <c r="E57" s="43" t="s">
        <v>27</v>
      </c>
      <c r="F57" s="37"/>
      <c r="G57" s="37"/>
      <c r="H57" s="37"/>
      <c r="I57" s="37"/>
      <c r="J57" s="38"/>
    </row>
    <row r="58">
      <c r="A58" s="29" t="s">
        <v>32</v>
      </c>
      <c r="B58" s="36"/>
      <c r="C58" s="37"/>
      <c r="D58" s="37"/>
      <c r="E58" s="39" t="s">
        <v>438</v>
      </c>
      <c r="F58" s="37"/>
      <c r="G58" s="37"/>
      <c r="H58" s="37"/>
      <c r="I58" s="37"/>
      <c r="J58" s="38"/>
    </row>
    <row r="59" ht="60">
      <c r="A59" s="29" t="s">
        <v>34</v>
      </c>
      <c r="B59" s="36"/>
      <c r="C59" s="37"/>
      <c r="D59" s="37"/>
      <c r="E59" s="31" t="s">
        <v>1024</v>
      </c>
      <c r="F59" s="37"/>
      <c r="G59" s="37"/>
      <c r="H59" s="37"/>
      <c r="I59" s="37"/>
      <c r="J59" s="38"/>
    </row>
    <row r="60" ht="30">
      <c r="A60" s="29" t="s">
        <v>25</v>
      </c>
      <c r="B60" s="29">
        <v>14</v>
      </c>
      <c r="C60" s="30" t="s">
        <v>1025</v>
      </c>
      <c r="D60" s="29" t="s">
        <v>27</v>
      </c>
      <c r="E60" s="31" t="s">
        <v>1026</v>
      </c>
      <c r="F60" s="32" t="s">
        <v>79</v>
      </c>
      <c r="G60" s="33">
        <v>100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>
      <c r="A61" s="29" t="s">
        <v>30</v>
      </c>
      <c r="B61" s="36"/>
      <c r="C61" s="37"/>
      <c r="D61" s="37"/>
      <c r="E61" s="43" t="s">
        <v>27</v>
      </c>
      <c r="F61" s="37"/>
      <c r="G61" s="37"/>
      <c r="H61" s="37"/>
      <c r="I61" s="37"/>
      <c r="J61" s="38"/>
    </row>
    <row r="62" ht="60">
      <c r="A62" s="29" t="s">
        <v>32</v>
      </c>
      <c r="B62" s="36"/>
      <c r="C62" s="37"/>
      <c r="D62" s="37"/>
      <c r="E62" s="39" t="s">
        <v>1027</v>
      </c>
      <c r="F62" s="37"/>
      <c r="G62" s="37"/>
      <c r="H62" s="37"/>
      <c r="I62" s="37"/>
      <c r="J62" s="38"/>
    </row>
    <row r="63" ht="75">
      <c r="A63" s="29" t="s">
        <v>34</v>
      </c>
      <c r="B63" s="36"/>
      <c r="C63" s="37"/>
      <c r="D63" s="37"/>
      <c r="E63" s="31" t="s">
        <v>1028</v>
      </c>
      <c r="F63" s="37"/>
      <c r="G63" s="37"/>
      <c r="H63" s="37"/>
      <c r="I63" s="37"/>
      <c r="J63" s="38"/>
    </row>
    <row r="64" ht="30">
      <c r="A64" s="29" t="s">
        <v>25</v>
      </c>
      <c r="B64" s="29">
        <v>15</v>
      </c>
      <c r="C64" s="30" t="s">
        <v>1029</v>
      </c>
      <c r="D64" s="29" t="s">
        <v>27</v>
      </c>
      <c r="E64" s="31" t="s">
        <v>1030</v>
      </c>
      <c r="F64" s="32" t="s">
        <v>79</v>
      </c>
      <c r="G64" s="33">
        <v>100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>
      <c r="A65" s="29" t="s">
        <v>30</v>
      </c>
      <c r="B65" s="36"/>
      <c r="C65" s="37"/>
      <c r="D65" s="37"/>
      <c r="E65" s="43" t="s">
        <v>27</v>
      </c>
      <c r="F65" s="37"/>
      <c r="G65" s="37"/>
      <c r="H65" s="37"/>
      <c r="I65" s="37"/>
      <c r="J65" s="38"/>
    </row>
    <row r="66">
      <c r="A66" s="29" t="s">
        <v>32</v>
      </c>
      <c r="B66" s="36"/>
      <c r="C66" s="37"/>
      <c r="D66" s="37"/>
      <c r="E66" s="39" t="s">
        <v>1031</v>
      </c>
      <c r="F66" s="37"/>
      <c r="G66" s="37"/>
      <c r="H66" s="37"/>
      <c r="I66" s="37"/>
      <c r="J66" s="38"/>
    </row>
    <row r="67" ht="30">
      <c r="A67" s="29" t="s">
        <v>34</v>
      </c>
      <c r="B67" s="36"/>
      <c r="C67" s="37"/>
      <c r="D67" s="37"/>
      <c r="E67" s="31" t="s">
        <v>137</v>
      </c>
      <c r="F67" s="37"/>
      <c r="G67" s="37"/>
      <c r="H67" s="37"/>
      <c r="I67" s="37"/>
      <c r="J67" s="38"/>
    </row>
    <row r="68">
      <c r="A68" s="29" t="s">
        <v>25</v>
      </c>
      <c r="B68" s="29">
        <v>17</v>
      </c>
      <c r="C68" s="30" t="s">
        <v>1032</v>
      </c>
      <c r="D68" s="29" t="s">
        <v>1018</v>
      </c>
      <c r="E68" s="31" t="s">
        <v>1033</v>
      </c>
      <c r="F68" s="32" t="s">
        <v>29</v>
      </c>
      <c r="G68" s="33">
        <v>1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>
      <c r="A69" s="29" t="s">
        <v>30</v>
      </c>
      <c r="B69" s="36"/>
      <c r="C69" s="37"/>
      <c r="D69" s="37"/>
      <c r="E69" s="31" t="s">
        <v>1020</v>
      </c>
      <c r="F69" s="37"/>
      <c r="G69" s="37"/>
      <c r="H69" s="37"/>
      <c r="I69" s="37"/>
      <c r="J69" s="38"/>
    </row>
    <row r="70">
      <c r="A70" s="29" t="s">
        <v>32</v>
      </c>
      <c r="B70" s="36"/>
      <c r="C70" s="37"/>
      <c r="D70" s="37"/>
      <c r="E70" s="39" t="s">
        <v>39</v>
      </c>
      <c r="F70" s="37"/>
      <c r="G70" s="37"/>
      <c r="H70" s="37"/>
      <c r="I70" s="37"/>
      <c r="J70" s="38"/>
    </row>
    <row r="71" ht="90">
      <c r="A71" s="29" t="s">
        <v>34</v>
      </c>
      <c r="B71" s="36"/>
      <c r="C71" s="37"/>
      <c r="D71" s="37"/>
      <c r="E71" s="31" t="s">
        <v>1034</v>
      </c>
      <c r="F71" s="37"/>
      <c r="G71" s="37"/>
      <c r="H71" s="37"/>
      <c r="I71" s="37"/>
      <c r="J71" s="38"/>
    </row>
    <row r="72">
      <c r="A72" s="29" t="s">
        <v>25</v>
      </c>
      <c r="B72" s="29">
        <v>18</v>
      </c>
      <c r="C72" s="30" t="s">
        <v>1035</v>
      </c>
      <c r="D72" s="29" t="s">
        <v>27</v>
      </c>
      <c r="E72" s="31" t="s">
        <v>1036</v>
      </c>
      <c r="F72" s="32" t="s">
        <v>79</v>
      </c>
      <c r="G72" s="33">
        <v>24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>
      <c r="A73" s="29" t="s">
        <v>30</v>
      </c>
      <c r="B73" s="36"/>
      <c r="C73" s="37"/>
      <c r="D73" s="37"/>
      <c r="E73" s="43" t="s">
        <v>27</v>
      </c>
      <c r="F73" s="37"/>
      <c r="G73" s="37"/>
      <c r="H73" s="37"/>
      <c r="I73" s="37"/>
      <c r="J73" s="38"/>
    </row>
    <row r="74" ht="60">
      <c r="A74" s="29" t="s">
        <v>32</v>
      </c>
      <c r="B74" s="36"/>
      <c r="C74" s="37"/>
      <c r="D74" s="37"/>
      <c r="E74" s="39" t="s">
        <v>1037</v>
      </c>
      <c r="F74" s="37"/>
      <c r="G74" s="37"/>
      <c r="H74" s="37"/>
      <c r="I74" s="37"/>
      <c r="J74" s="38"/>
    </row>
    <row r="75" ht="75">
      <c r="A75" s="29" t="s">
        <v>34</v>
      </c>
      <c r="B75" s="36"/>
      <c r="C75" s="37"/>
      <c r="D75" s="37"/>
      <c r="E75" s="31" t="s">
        <v>1028</v>
      </c>
      <c r="F75" s="37"/>
      <c r="G75" s="37"/>
      <c r="H75" s="37"/>
      <c r="I75" s="37"/>
      <c r="J75" s="38"/>
    </row>
    <row r="76">
      <c r="A76" s="29" t="s">
        <v>25</v>
      </c>
      <c r="B76" s="29">
        <v>19</v>
      </c>
      <c r="C76" s="30" t="s">
        <v>1038</v>
      </c>
      <c r="D76" s="29" t="s">
        <v>27</v>
      </c>
      <c r="E76" s="31" t="s">
        <v>1039</v>
      </c>
      <c r="F76" s="32" t="s">
        <v>79</v>
      </c>
      <c r="G76" s="33">
        <v>24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>
      <c r="A77" s="29" t="s">
        <v>30</v>
      </c>
      <c r="B77" s="36"/>
      <c r="C77" s="37"/>
      <c r="D77" s="37"/>
      <c r="E77" s="43" t="s">
        <v>27</v>
      </c>
      <c r="F77" s="37"/>
      <c r="G77" s="37"/>
      <c r="H77" s="37"/>
      <c r="I77" s="37"/>
      <c r="J77" s="38"/>
    </row>
    <row r="78">
      <c r="A78" s="29" t="s">
        <v>32</v>
      </c>
      <c r="B78" s="36"/>
      <c r="C78" s="37"/>
      <c r="D78" s="37"/>
      <c r="E78" s="39" t="s">
        <v>1040</v>
      </c>
      <c r="F78" s="37"/>
      <c r="G78" s="37"/>
      <c r="H78" s="37"/>
      <c r="I78" s="37"/>
      <c r="J78" s="38"/>
    </row>
    <row r="79" ht="30">
      <c r="A79" s="29" t="s">
        <v>34</v>
      </c>
      <c r="B79" s="36"/>
      <c r="C79" s="37"/>
      <c r="D79" s="37"/>
      <c r="E79" s="31" t="s">
        <v>137</v>
      </c>
      <c r="F79" s="37"/>
      <c r="G79" s="37"/>
      <c r="H79" s="37"/>
      <c r="I79" s="37"/>
      <c r="J79" s="38"/>
    </row>
    <row r="80">
      <c r="A80" s="29" t="s">
        <v>25</v>
      </c>
      <c r="B80" s="29">
        <v>21</v>
      </c>
      <c r="C80" s="30" t="s">
        <v>1041</v>
      </c>
      <c r="D80" s="29" t="s">
        <v>1018</v>
      </c>
      <c r="E80" s="31" t="s">
        <v>1042</v>
      </c>
      <c r="F80" s="32" t="s">
        <v>29</v>
      </c>
      <c r="G80" s="33">
        <v>1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>
      <c r="A81" s="29" t="s">
        <v>30</v>
      </c>
      <c r="B81" s="36"/>
      <c r="C81" s="37"/>
      <c r="D81" s="37"/>
      <c r="E81" s="31" t="s">
        <v>1020</v>
      </c>
      <c r="F81" s="37"/>
      <c r="G81" s="37"/>
      <c r="H81" s="37"/>
      <c r="I81" s="37"/>
      <c r="J81" s="38"/>
    </row>
    <row r="82">
      <c r="A82" s="29" t="s">
        <v>32</v>
      </c>
      <c r="B82" s="36"/>
      <c r="C82" s="37"/>
      <c r="D82" s="37"/>
      <c r="E82" s="39" t="s">
        <v>39</v>
      </c>
      <c r="F82" s="37"/>
      <c r="G82" s="37"/>
      <c r="H82" s="37"/>
      <c r="I82" s="37"/>
      <c r="J82" s="38"/>
    </row>
    <row r="83" ht="90">
      <c r="A83" s="29" t="s">
        <v>34</v>
      </c>
      <c r="B83" s="36"/>
      <c r="C83" s="37"/>
      <c r="D83" s="37"/>
      <c r="E83" s="31" t="s">
        <v>1034</v>
      </c>
      <c r="F83" s="37"/>
      <c r="G83" s="37"/>
      <c r="H83" s="37"/>
      <c r="I83" s="37"/>
      <c r="J83" s="38"/>
    </row>
    <row r="84">
      <c r="A84" s="29" t="s">
        <v>25</v>
      </c>
      <c r="B84" s="29">
        <v>22</v>
      </c>
      <c r="C84" s="30" t="s">
        <v>1043</v>
      </c>
      <c r="D84" s="29" t="s">
        <v>27</v>
      </c>
      <c r="E84" s="31" t="s">
        <v>1044</v>
      </c>
      <c r="F84" s="32" t="s">
        <v>89</v>
      </c>
      <c r="G84" s="33">
        <v>24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>
      <c r="A85" s="29" t="s">
        <v>30</v>
      </c>
      <c r="B85" s="36"/>
      <c r="C85" s="37"/>
      <c r="D85" s="37"/>
      <c r="E85" s="31" t="s">
        <v>1045</v>
      </c>
      <c r="F85" s="37"/>
      <c r="G85" s="37"/>
      <c r="H85" s="37"/>
      <c r="I85" s="37"/>
      <c r="J85" s="38"/>
    </row>
    <row r="86">
      <c r="A86" s="29" t="s">
        <v>32</v>
      </c>
      <c r="B86" s="36"/>
      <c r="C86" s="37"/>
      <c r="D86" s="37"/>
      <c r="E86" s="39" t="s">
        <v>1046</v>
      </c>
      <c r="F86" s="37"/>
      <c r="G86" s="37"/>
      <c r="H86" s="37"/>
      <c r="I86" s="37"/>
      <c r="J86" s="38"/>
    </row>
    <row r="87" ht="45">
      <c r="A87" s="29" t="s">
        <v>34</v>
      </c>
      <c r="B87" s="36"/>
      <c r="C87" s="37"/>
      <c r="D87" s="37"/>
      <c r="E87" s="31" t="s">
        <v>1047</v>
      </c>
      <c r="F87" s="37"/>
      <c r="G87" s="37"/>
      <c r="H87" s="37"/>
      <c r="I87" s="37"/>
      <c r="J87" s="38"/>
    </row>
    <row r="88">
      <c r="A88" s="29" t="s">
        <v>25</v>
      </c>
      <c r="B88" s="29">
        <v>23</v>
      </c>
      <c r="C88" s="30" t="s">
        <v>1048</v>
      </c>
      <c r="D88" s="29" t="s">
        <v>27</v>
      </c>
      <c r="E88" s="31" t="s">
        <v>1049</v>
      </c>
      <c r="F88" s="32" t="s">
        <v>89</v>
      </c>
      <c r="G88" s="33">
        <v>24</v>
      </c>
      <c r="H88" s="34">
        <v>0</v>
      </c>
      <c r="I88" s="34">
        <f>ROUND(G88*H88,P4)</f>
        <v>0</v>
      </c>
      <c r="J88" s="29"/>
      <c r="O88" s="35">
        <f>I88*0.21</f>
        <v>0</v>
      </c>
      <c r="P88">
        <v>3</v>
      </c>
    </row>
    <row r="89">
      <c r="A89" s="29" t="s">
        <v>30</v>
      </c>
      <c r="B89" s="36"/>
      <c r="C89" s="37"/>
      <c r="D89" s="37"/>
      <c r="E89" s="43" t="s">
        <v>27</v>
      </c>
      <c r="F89" s="37"/>
      <c r="G89" s="37"/>
      <c r="H89" s="37"/>
      <c r="I89" s="37"/>
      <c r="J89" s="38"/>
    </row>
    <row r="90">
      <c r="A90" s="29" t="s">
        <v>32</v>
      </c>
      <c r="B90" s="36"/>
      <c r="C90" s="37"/>
      <c r="D90" s="37"/>
      <c r="E90" s="39" t="s">
        <v>1050</v>
      </c>
      <c r="F90" s="37"/>
      <c r="G90" s="37"/>
      <c r="H90" s="37"/>
      <c r="I90" s="37"/>
      <c r="J90" s="38"/>
    </row>
    <row r="91" ht="30">
      <c r="A91" s="29" t="s">
        <v>34</v>
      </c>
      <c r="B91" s="36"/>
      <c r="C91" s="37"/>
      <c r="D91" s="37"/>
      <c r="E91" s="31" t="s">
        <v>1051</v>
      </c>
      <c r="F91" s="37"/>
      <c r="G91" s="37"/>
      <c r="H91" s="37"/>
      <c r="I91" s="37"/>
      <c r="J91" s="38"/>
    </row>
    <row r="92">
      <c r="A92" s="29" t="s">
        <v>25</v>
      </c>
      <c r="B92" s="29">
        <v>24</v>
      </c>
      <c r="C92" s="30" t="s">
        <v>1052</v>
      </c>
      <c r="D92" s="29" t="s">
        <v>27</v>
      </c>
      <c r="E92" s="31" t="s">
        <v>1053</v>
      </c>
      <c r="F92" s="32" t="s">
        <v>79</v>
      </c>
      <c r="G92" s="33">
        <v>3</v>
      </c>
      <c r="H92" s="34">
        <v>0</v>
      </c>
      <c r="I92" s="34">
        <f>ROUND(G92*H92,P4)</f>
        <v>0</v>
      </c>
      <c r="J92" s="29"/>
      <c r="O92" s="35">
        <f>I92*0.21</f>
        <v>0</v>
      </c>
      <c r="P92">
        <v>3</v>
      </c>
    </row>
    <row r="93">
      <c r="A93" s="29" t="s">
        <v>30</v>
      </c>
      <c r="B93" s="36"/>
      <c r="C93" s="37"/>
      <c r="D93" s="37"/>
      <c r="E93" s="43" t="s">
        <v>27</v>
      </c>
      <c r="F93" s="37"/>
      <c r="G93" s="37"/>
      <c r="H93" s="37"/>
      <c r="I93" s="37"/>
      <c r="J93" s="38"/>
    </row>
    <row r="94">
      <c r="A94" s="29" t="s">
        <v>32</v>
      </c>
      <c r="B94" s="36"/>
      <c r="C94" s="37"/>
      <c r="D94" s="37"/>
      <c r="E94" s="39" t="s">
        <v>1054</v>
      </c>
      <c r="F94" s="37"/>
      <c r="G94" s="37"/>
      <c r="H94" s="37"/>
      <c r="I94" s="37"/>
      <c r="J94" s="38"/>
    </row>
    <row r="95" ht="90">
      <c r="A95" s="29" t="s">
        <v>34</v>
      </c>
      <c r="B95" s="36"/>
      <c r="C95" s="37"/>
      <c r="D95" s="37"/>
      <c r="E95" s="31" t="s">
        <v>1055</v>
      </c>
      <c r="F95" s="37"/>
      <c r="G95" s="37"/>
      <c r="H95" s="37"/>
      <c r="I95" s="37"/>
      <c r="J95" s="38"/>
    </row>
    <row r="96">
      <c r="A96" s="29" t="s">
        <v>25</v>
      </c>
      <c r="B96" s="29">
        <v>25</v>
      </c>
      <c r="C96" s="30" t="s">
        <v>1056</v>
      </c>
      <c r="D96" s="29" t="s">
        <v>27</v>
      </c>
      <c r="E96" s="31" t="s">
        <v>1057</v>
      </c>
      <c r="F96" s="32" t="s">
        <v>79</v>
      </c>
      <c r="G96" s="33">
        <v>3</v>
      </c>
      <c r="H96" s="34">
        <v>0</v>
      </c>
      <c r="I96" s="34">
        <f>ROUND(G96*H96,P4)</f>
        <v>0</v>
      </c>
      <c r="J96" s="29"/>
      <c r="O96" s="35">
        <f>I96*0.21</f>
        <v>0</v>
      </c>
      <c r="P96">
        <v>3</v>
      </c>
    </row>
    <row r="97">
      <c r="A97" s="29" t="s">
        <v>30</v>
      </c>
      <c r="B97" s="36"/>
      <c r="C97" s="37"/>
      <c r="D97" s="37"/>
      <c r="E97" s="43" t="s">
        <v>27</v>
      </c>
      <c r="F97" s="37"/>
      <c r="G97" s="37"/>
      <c r="H97" s="37"/>
      <c r="I97" s="37"/>
      <c r="J97" s="38"/>
    </row>
    <row r="98">
      <c r="A98" s="29" t="s">
        <v>32</v>
      </c>
      <c r="B98" s="36"/>
      <c r="C98" s="37"/>
      <c r="D98" s="37"/>
      <c r="E98" s="39" t="s">
        <v>1058</v>
      </c>
      <c r="F98" s="37"/>
      <c r="G98" s="37"/>
      <c r="H98" s="37"/>
      <c r="I98" s="37"/>
      <c r="J98" s="38"/>
    </row>
    <row r="99" ht="30">
      <c r="A99" s="29" t="s">
        <v>34</v>
      </c>
      <c r="B99" s="36"/>
      <c r="C99" s="37"/>
      <c r="D99" s="37"/>
      <c r="E99" s="31" t="s">
        <v>1059</v>
      </c>
      <c r="F99" s="37"/>
      <c r="G99" s="37"/>
      <c r="H99" s="37"/>
      <c r="I99" s="37"/>
      <c r="J99" s="38"/>
    </row>
    <row r="100">
      <c r="A100" s="29" t="s">
        <v>25</v>
      </c>
      <c r="B100" s="29">
        <v>27</v>
      </c>
      <c r="C100" s="30" t="s">
        <v>1060</v>
      </c>
      <c r="D100" s="29" t="s">
        <v>1018</v>
      </c>
      <c r="E100" s="31" t="s">
        <v>1061</v>
      </c>
      <c r="F100" s="32" t="s">
        <v>29</v>
      </c>
      <c r="G100" s="33">
        <v>1</v>
      </c>
      <c r="H100" s="34">
        <v>0</v>
      </c>
      <c r="I100" s="34">
        <f>ROUND(G100*H100,P4)</f>
        <v>0</v>
      </c>
      <c r="J100" s="29"/>
      <c r="O100" s="35">
        <f>I100*0.21</f>
        <v>0</v>
      </c>
      <c r="P100">
        <v>3</v>
      </c>
    </row>
    <row r="101">
      <c r="A101" s="29" t="s">
        <v>30</v>
      </c>
      <c r="B101" s="36"/>
      <c r="C101" s="37"/>
      <c r="D101" s="37"/>
      <c r="E101" s="31" t="s">
        <v>1020</v>
      </c>
      <c r="F101" s="37"/>
      <c r="G101" s="37"/>
      <c r="H101" s="37"/>
      <c r="I101" s="37"/>
      <c r="J101" s="38"/>
    </row>
    <row r="102">
      <c r="A102" s="29" t="s">
        <v>32</v>
      </c>
      <c r="B102" s="36"/>
      <c r="C102" s="37"/>
      <c r="D102" s="37"/>
      <c r="E102" s="39" t="s">
        <v>39</v>
      </c>
      <c r="F102" s="37"/>
      <c r="G102" s="37"/>
      <c r="H102" s="37"/>
      <c r="I102" s="37"/>
      <c r="J102" s="38"/>
    </row>
    <row r="103" ht="90">
      <c r="A103" s="29" t="s">
        <v>34</v>
      </c>
      <c r="B103" s="36"/>
      <c r="C103" s="37"/>
      <c r="D103" s="37"/>
      <c r="E103" s="31" t="s">
        <v>1062</v>
      </c>
      <c r="F103" s="37"/>
      <c r="G103" s="37"/>
      <c r="H103" s="37"/>
      <c r="I103" s="37"/>
      <c r="J103" s="38"/>
    </row>
    <row r="104">
      <c r="A104" s="29" t="s">
        <v>25</v>
      </c>
      <c r="B104" s="29">
        <v>28</v>
      </c>
      <c r="C104" s="30" t="s">
        <v>1063</v>
      </c>
      <c r="D104" s="29" t="s">
        <v>27</v>
      </c>
      <c r="E104" s="31" t="s">
        <v>1064</v>
      </c>
      <c r="F104" s="32" t="s">
        <v>79</v>
      </c>
      <c r="G104" s="33">
        <v>1</v>
      </c>
      <c r="H104" s="34">
        <v>0</v>
      </c>
      <c r="I104" s="34">
        <f>ROUND(G104*H104,P4)</f>
        <v>0</v>
      </c>
      <c r="J104" s="29"/>
      <c r="O104" s="35">
        <f>I104*0.21</f>
        <v>0</v>
      </c>
      <c r="P104">
        <v>3</v>
      </c>
    </row>
    <row r="105">
      <c r="A105" s="29" t="s">
        <v>30</v>
      </c>
      <c r="B105" s="36"/>
      <c r="C105" s="37"/>
      <c r="D105" s="37"/>
      <c r="E105" s="31" t="s">
        <v>1065</v>
      </c>
      <c r="F105" s="37"/>
      <c r="G105" s="37"/>
      <c r="H105" s="37"/>
      <c r="I105" s="37"/>
      <c r="J105" s="38"/>
    </row>
    <row r="106" ht="30">
      <c r="A106" s="29" t="s">
        <v>32</v>
      </c>
      <c r="B106" s="36"/>
      <c r="C106" s="37"/>
      <c r="D106" s="37"/>
      <c r="E106" s="39" t="s">
        <v>1066</v>
      </c>
      <c r="F106" s="37"/>
      <c r="G106" s="37"/>
      <c r="H106" s="37"/>
      <c r="I106" s="37"/>
      <c r="J106" s="38"/>
    </row>
    <row r="107" ht="90">
      <c r="A107" s="29" t="s">
        <v>34</v>
      </c>
      <c r="B107" s="36"/>
      <c r="C107" s="37"/>
      <c r="D107" s="37"/>
      <c r="E107" s="31" t="s">
        <v>1055</v>
      </c>
      <c r="F107" s="37"/>
      <c r="G107" s="37"/>
      <c r="H107" s="37"/>
      <c r="I107" s="37"/>
      <c r="J107" s="38"/>
    </row>
    <row r="108">
      <c r="A108" s="29" t="s">
        <v>25</v>
      </c>
      <c r="B108" s="29">
        <v>29</v>
      </c>
      <c r="C108" s="30" t="s">
        <v>1067</v>
      </c>
      <c r="D108" s="29" t="s">
        <v>27</v>
      </c>
      <c r="E108" s="31" t="s">
        <v>1068</v>
      </c>
      <c r="F108" s="32" t="s">
        <v>79</v>
      </c>
      <c r="G108" s="33">
        <v>1</v>
      </c>
      <c r="H108" s="34">
        <v>0</v>
      </c>
      <c r="I108" s="34">
        <f>ROUND(G108*H108,P4)</f>
        <v>0</v>
      </c>
      <c r="J108" s="29"/>
      <c r="O108" s="35">
        <f>I108*0.21</f>
        <v>0</v>
      </c>
      <c r="P108">
        <v>3</v>
      </c>
    </row>
    <row r="109">
      <c r="A109" s="29" t="s">
        <v>30</v>
      </c>
      <c r="B109" s="36"/>
      <c r="C109" s="37"/>
      <c r="D109" s="37"/>
      <c r="E109" s="43" t="s">
        <v>27</v>
      </c>
      <c r="F109" s="37"/>
      <c r="G109" s="37"/>
      <c r="H109" s="37"/>
      <c r="I109" s="37"/>
      <c r="J109" s="38"/>
    </row>
    <row r="110">
      <c r="A110" s="29" t="s">
        <v>32</v>
      </c>
      <c r="B110" s="36"/>
      <c r="C110" s="37"/>
      <c r="D110" s="37"/>
      <c r="E110" s="39" t="s">
        <v>1069</v>
      </c>
      <c r="F110" s="37"/>
      <c r="G110" s="37"/>
      <c r="H110" s="37"/>
      <c r="I110" s="37"/>
      <c r="J110" s="38"/>
    </row>
    <row r="111" ht="30">
      <c r="A111" s="29" t="s">
        <v>34</v>
      </c>
      <c r="B111" s="36"/>
      <c r="C111" s="37"/>
      <c r="D111" s="37"/>
      <c r="E111" s="31" t="s">
        <v>1059</v>
      </c>
      <c r="F111" s="37"/>
      <c r="G111" s="37"/>
      <c r="H111" s="37"/>
      <c r="I111" s="37"/>
      <c r="J111" s="38"/>
    </row>
    <row r="112">
      <c r="A112" s="29" t="s">
        <v>25</v>
      </c>
      <c r="B112" s="29">
        <v>31</v>
      </c>
      <c r="C112" s="30" t="s">
        <v>1070</v>
      </c>
      <c r="D112" s="29" t="s">
        <v>1018</v>
      </c>
      <c r="E112" s="31" t="s">
        <v>1071</v>
      </c>
      <c r="F112" s="32" t="s">
        <v>29</v>
      </c>
      <c r="G112" s="33">
        <v>1</v>
      </c>
      <c r="H112" s="34">
        <v>0</v>
      </c>
      <c r="I112" s="34">
        <f>ROUND(G112*H112,P4)</f>
        <v>0</v>
      </c>
      <c r="J112" s="29"/>
      <c r="O112" s="35">
        <f>I112*0.21</f>
        <v>0</v>
      </c>
      <c r="P112">
        <v>3</v>
      </c>
    </row>
    <row r="113">
      <c r="A113" s="29" t="s">
        <v>30</v>
      </c>
      <c r="B113" s="36"/>
      <c r="C113" s="37"/>
      <c r="D113" s="37"/>
      <c r="E113" s="31" t="s">
        <v>1020</v>
      </c>
      <c r="F113" s="37"/>
      <c r="G113" s="37"/>
      <c r="H113" s="37"/>
      <c r="I113" s="37"/>
      <c r="J113" s="38"/>
    </row>
    <row r="114">
      <c r="A114" s="29" t="s">
        <v>32</v>
      </c>
      <c r="B114" s="36"/>
      <c r="C114" s="37"/>
      <c r="D114" s="37"/>
      <c r="E114" s="39" t="s">
        <v>39</v>
      </c>
      <c r="F114" s="37"/>
      <c r="G114" s="37"/>
      <c r="H114" s="37"/>
      <c r="I114" s="37"/>
      <c r="J114" s="38"/>
    </row>
    <row r="115" ht="90">
      <c r="A115" s="29" t="s">
        <v>34</v>
      </c>
      <c r="B115" s="36"/>
      <c r="C115" s="37"/>
      <c r="D115" s="37"/>
      <c r="E115" s="31" t="s">
        <v>1062</v>
      </c>
      <c r="F115" s="37"/>
      <c r="G115" s="37"/>
      <c r="H115" s="37"/>
      <c r="I115" s="37"/>
      <c r="J115" s="38"/>
    </row>
    <row r="116">
      <c r="A116" s="29" t="s">
        <v>25</v>
      </c>
      <c r="B116" s="29">
        <v>32</v>
      </c>
      <c r="C116" s="30" t="s">
        <v>1072</v>
      </c>
      <c r="D116" s="29" t="s">
        <v>27</v>
      </c>
      <c r="E116" s="31" t="s">
        <v>1073</v>
      </c>
      <c r="F116" s="32" t="s">
        <v>79</v>
      </c>
      <c r="G116" s="33">
        <v>3</v>
      </c>
      <c r="H116" s="34">
        <v>0</v>
      </c>
      <c r="I116" s="34">
        <f>ROUND(G116*H116,P4)</f>
        <v>0</v>
      </c>
      <c r="J116" s="29"/>
      <c r="O116" s="35">
        <f>I116*0.21</f>
        <v>0</v>
      </c>
      <c r="P116">
        <v>3</v>
      </c>
    </row>
    <row r="117">
      <c r="A117" s="29" t="s">
        <v>30</v>
      </c>
      <c r="B117" s="36"/>
      <c r="C117" s="37"/>
      <c r="D117" s="37"/>
      <c r="E117" s="43" t="s">
        <v>27</v>
      </c>
      <c r="F117" s="37"/>
      <c r="G117" s="37"/>
      <c r="H117" s="37"/>
      <c r="I117" s="37"/>
      <c r="J117" s="38"/>
    </row>
    <row r="118">
      <c r="A118" s="29" t="s">
        <v>32</v>
      </c>
      <c r="B118" s="36"/>
      <c r="C118" s="37"/>
      <c r="D118" s="37"/>
      <c r="E118" s="39" t="s">
        <v>1074</v>
      </c>
      <c r="F118" s="37"/>
      <c r="G118" s="37"/>
      <c r="H118" s="37"/>
      <c r="I118" s="37"/>
      <c r="J118" s="38"/>
    </row>
    <row r="119" ht="75">
      <c r="A119" s="29" t="s">
        <v>34</v>
      </c>
      <c r="B119" s="36"/>
      <c r="C119" s="37"/>
      <c r="D119" s="37"/>
      <c r="E119" s="31" t="s">
        <v>1075</v>
      </c>
      <c r="F119" s="37"/>
      <c r="G119" s="37"/>
      <c r="H119" s="37"/>
      <c r="I119" s="37"/>
      <c r="J119" s="38"/>
    </row>
    <row r="120">
      <c r="A120" s="29" t="s">
        <v>25</v>
      </c>
      <c r="B120" s="29">
        <v>33</v>
      </c>
      <c r="C120" s="30" t="s">
        <v>1076</v>
      </c>
      <c r="D120" s="29" t="s">
        <v>27</v>
      </c>
      <c r="E120" s="31" t="s">
        <v>1077</v>
      </c>
      <c r="F120" s="32" t="s">
        <v>79</v>
      </c>
      <c r="G120" s="33">
        <v>3</v>
      </c>
      <c r="H120" s="34">
        <v>0</v>
      </c>
      <c r="I120" s="34">
        <f>ROUND(G120*H120,P4)</f>
        <v>0</v>
      </c>
      <c r="J120" s="29"/>
      <c r="O120" s="35">
        <f>I120*0.21</f>
        <v>0</v>
      </c>
      <c r="P120">
        <v>3</v>
      </c>
    </row>
    <row r="121">
      <c r="A121" s="29" t="s">
        <v>30</v>
      </c>
      <c r="B121" s="36"/>
      <c r="C121" s="37"/>
      <c r="D121" s="37"/>
      <c r="E121" s="43" t="s">
        <v>27</v>
      </c>
      <c r="F121" s="37"/>
      <c r="G121" s="37"/>
      <c r="H121" s="37"/>
      <c r="I121" s="37"/>
      <c r="J121" s="38"/>
    </row>
    <row r="122">
      <c r="A122" s="29" t="s">
        <v>32</v>
      </c>
      <c r="B122" s="36"/>
      <c r="C122" s="37"/>
      <c r="D122" s="37"/>
      <c r="E122" s="39" t="s">
        <v>1078</v>
      </c>
      <c r="F122" s="37"/>
      <c r="G122" s="37"/>
      <c r="H122" s="37"/>
      <c r="I122" s="37"/>
      <c r="J122" s="38"/>
    </row>
    <row r="123" ht="30">
      <c r="A123" s="29" t="s">
        <v>34</v>
      </c>
      <c r="B123" s="36"/>
      <c r="C123" s="37"/>
      <c r="D123" s="37"/>
      <c r="E123" s="31" t="s">
        <v>1059</v>
      </c>
      <c r="F123" s="37"/>
      <c r="G123" s="37"/>
      <c r="H123" s="37"/>
      <c r="I123" s="37"/>
      <c r="J123" s="38"/>
    </row>
    <row r="124">
      <c r="A124" s="29" t="s">
        <v>25</v>
      </c>
      <c r="B124" s="29">
        <v>35</v>
      </c>
      <c r="C124" s="30" t="s">
        <v>1079</v>
      </c>
      <c r="D124" s="29" t="s">
        <v>1018</v>
      </c>
      <c r="E124" s="31" t="s">
        <v>1080</v>
      </c>
      <c r="F124" s="32" t="s">
        <v>29</v>
      </c>
      <c r="G124" s="33">
        <v>1</v>
      </c>
      <c r="H124" s="34">
        <v>0</v>
      </c>
      <c r="I124" s="34">
        <f>ROUND(G124*H124,P4)</f>
        <v>0</v>
      </c>
      <c r="J124" s="29"/>
      <c r="O124" s="35">
        <f>I124*0.21</f>
        <v>0</v>
      </c>
      <c r="P124">
        <v>3</v>
      </c>
    </row>
    <row r="125">
      <c r="A125" s="29" t="s">
        <v>30</v>
      </c>
      <c r="B125" s="36"/>
      <c r="C125" s="37"/>
      <c r="D125" s="37"/>
      <c r="E125" s="31" t="s">
        <v>1020</v>
      </c>
      <c r="F125" s="37"/>
      <c r="G125" s="37"/>
      <c r="H125" s="37"/>
      <c r="I125" s="37"/>
      <c r="J125" s="38"/>
    </row>
    <row r="126">
      <c r="A126" s="29" t="s">
        <v>32</v>
      </c>
      <c r="B126" s="36"/>
      <c r="C126" s="37"/>
      <c r="D126" s="37"/>
      <c r="E126" s="39" t="s">
        <v>39</v>
      </c>
      <c r="F126" s="37"/>
      <c r="G126" s="37"/>
      <c r="H126" s="37"/>
      <c r="I126" s="37"/>
      <c r="J126" s="38"/>
    </row>
    <row r="127" ht="90">
      <c r="A127" s="29" t="s">
        <v>34</v>
      </c>
      <c r="B127" s="36"/>
      <c r="C127" s="37"/>
      <c r="D127" s="37"/>
      <c r="E127" s="31" t="s">
        <v>1062</v>
      </c>
      <c r="F127" s="37"/>
      <c r="G127" s="37"/>
      <c r="H127" s="37"/>
      <c r="I127" s="37"/>
      <c r="J127" s="38"/>
    </row>
    <row r="128">
      <c r="A128" s="29" t="s">
        <v>25</v>
      </c>
      <c r="B128" s="29">
        <v>36</v>
      </c>
      <c r="C128" s="30" t="s">
        <v>1081</v>
      </c>
      <c r="D128" s="29" t="s">
        <v>27</v>
      </c>
      <c r="E128" s="31" t="s">
        <v>1082</v>
      </c>
      <c r="F128" s="32" t="s">
        <v>79</v>
      </c>
      <c r="G128" s="33">
        <v>20</v>
      </c>
      <c r="H128" s="34">
        <v>0</v>
      </c>
      <c r="I128" s="34">
        <f>ROUND(G128*H128,P4)</f>
        <v>0</v>
      </c>
      <c r="J128" s="29"/>
      <c r="O128" s="35">
        <f>I128*0.21</f>
        <v>0</v>
      </c>
      <c r="P128">
        <v>3</v>
      </c>
    </row>
    <row r="129">
      <c r="A129" s="29" t="s">
        <v>30</v>
      </c>
      <c r="B129" s="36"/>
      <c r="C129" s="37"/>
      <c r="D129" s="37"/>
      <c r="E129" s="43" t="s">
        <v>27</v>
      </c>
      <c r="F129" s="37"/>
      <c r="G129" s="37"/>
      <c r="H129" s="37"/>
      <c r="I129" s="37"/>
      <c r="J129" s="38"/>
    </row>
    <row r="130">
      <c r="A130" s="29" t="s">
        <v>32</v>
      </c>
      <c r="B130" s="36"/>
      <c r="C130" s="37"/>
      <c r="D130" s="37"/>
      <c r="E130" s="39" t="s">
        <v>1083</v>
      </c>
      <c r="F130" s="37"/>
      <c r="G130" s="37"/>
      <c r="H130" s="37"/>
      <c r="I130" s="37"/>
      <c r="J130" s="38"/>
    </row>
    <row r="131" ht="75">
      <c r="A131" s="29" t="s">
        <v>34</v>
      </c>
      <c r="B131" s="36"/>
      <c r="C131" s="37"/>
      <c r="D131" s="37"/>
      <c r="E131" s="31" t="s">
        <v>1075</v>
      </c>
      <c r="F131" s="37"/>
      <c r="G131" s="37"/>
      <c r="H131" s="37"/>
      <c r="I131" s="37"/>
      <c r="J131" s="38"/>
    </row>
    <row r="132">
      <c r="A132" s="29" t="s">
        <v>25</v>
      </c>
      <c r="B132" s="29">
        <v>37</v>
      </c>
      <c r="C132" s="30" t="s">
        <v>1084</v>
      </c>
      <c r="D132" s="29" t="s">
        <v>27</v>
      </c>
      <c r="E132" s="31" t="s">
        <v>1085</v>
      </c>
      <c r="F132" s="32" t="s">
        <v>79</v>
      </c>
      <c r="G132" s="33">
        <v>20</v>
      </c>
      <c r="H132" s="34">
        <v>0</v>
      </c>
      <c r="I132" s="34">
        <f>ROUND(G132*H132,P4)</f>
        <v>0</v>
      </c>
      <c r="J132" s="29"/>
      <c r="O132" s="35">
        <f>I132*0.21</f>
        <v>0</v>
      </c>
      <c r="P132">
        <v>3</v>
      </c>
    </row>
    <row r="133">
      <c r="A133" s="29" t="s">
        <v>30</v>
      </c>
      <c r="B133" s="36"/>
      <c r="C133" s="37"/>
      <c r="D133" s="37"/>
      <c r="E133" s="43" t="s">
        <v>27</v>
      </c>
      <c r="F133" s="37"/>
      <c r="G133" s="37"/>
      <c r="H133" s="37"/>
      <c r="I133" s="37"/>
      <c r="J133" s="38"/>
    </row>
    <row r="134">
      <c r="A134" s="29" t="s">
        <v>32</v>
      </c>
      <c r="B134" s="36"/>
      <c r="C134" s="37"/>
      <c r="D134" s="37"/>
      <c r="E134" s="39" t="s">
        <v>1086</v>
      </c>
      <c r="F134" s="37"/>
      <c r="G134" s="37"/>
      <c r="H134" s="37"/>
      <c r="I134" s="37"/>
      <c r="J134" s="38"/>
    </row>
    <row r="135" ht="30">
      <c r="A135" s="29" t="s">
        <v>34</v>
      </c>
      <c r="B135" s="36"/>
      <c r="C135" s="37"/>
      <c r="D135" s="37"/>
      <c r="E135" s="31" t="s">
        <v>1059</v>
      </c>
      <c r="F135" s="37"/>
      <c r="G135" s="37"/>
      <c r="H135" s="37"/>
      <c r="I135" s="37"/>
      <c r="J135" s="38"/>
    </row>
    <row r="136">
      <c r="A136" s="29" t="s">
        <v>25</v>
      </c>
      <c r="B136" s="29">
        <v>39</v>
      </c>
      <c r="C136" s="30" t="s">
        <v>1087</v>
      </c>
      <c r="D136" s="29" t="s">
        <v>1018</v>
      </c>
      <c r="E136" s="31" t="s">
        <v>1088</v>
      </c>
      <c r="F136" s="32" t="s">
        <v>29</v>
      </c>
      <c r="G136" s="33">
        <v>1</v>
      </c>
      <c r="H136" s="34">
        <v>0</v>
      </c>
      <c r="I136" s="34">
        <f>ROUND(G136*H136,P4)</f>
        <v>0</v>
      </c>
      <c r="J136" s="29"/>
      <c r="O136" s="35">
        <f>I136*0.21</f>
        <v>0</v>
      </c>
      <c r="P136">
        <v>3</v>
      </c>
    </row>
    <row r="137">
      <c r="A137" s="29" t="s">
        <v>30</v>
      </c>
      <c r="B137" s="36"/>
      <c r="C137" s="37"/>
      <c r="D137" s="37"/>
      <c r="E137" s="31" t="s">
        <v>1020</v>
      </c>
      <c r="F137" s="37"/>
      <c r="G137" s="37"/>
      <c r="H137" s="37"/>
      <c r="I137" s="37"/>
      <c r="J137" s="38"/>
    </row>
    <row r="138">
      <c r="A138" s="29" t="s">
        <v>32</v>
      </c>
      <c r="B138" s="36"/>
      <c r="C138" s="37"/>
      <c r="D138" s="37"/>
      <c r="E138" s="39" t="s">
        <v>39</v>
      </c>
      <c r="F138" s="37"/>
      <c r="G138" s="37"/>
      <c r="H138" s="37"/>
      <c r="I138" s="37"/>
      <c r="J138" s="38"/>
    </row>
    <row r="139" ht="90">
      <c r="A139" s="29" t="s">
        <v>34</v>
      </c>
      <c r="B139" s="36"/>
      <c r="C139" s="37"/>
      <c r="D139" s="37"/>
      <c r="E139" s="31" t="s">
        <v>1062</v>
      </c>
      <c r="F139" s="37"/>
      <c r="G139" s="37"/>
      <c r="H139" s="37"/>
      <c r="I139" s="37"/>
      <c r="J139" s="38"/>
    </row>
    <row r="140" ht="30">
      <c r="A140" s="29" t="s">
        <v>25</v>
      </c>
      <c r="B140" s="29">
        <v>40</v>
      </c>
      <c r="C140" s="30" t="s">
        <v>1089</v>
      </c>
      <c r="D140" s="29" t="s">
        <v>27</v>
      </c>
      <c r="E140" s="31" t="s">
        <v>1090</v>
      </c>
      <c r="F140" s="32" t="s">
        <v>79</v>
      </c>
      <c r="G140" s="33">
        <v>174</v>
      </c>
      <c r="H140" s="34">
        <v>0</v>
      </c>
      <c r="I140" s="34">
        <f>ROUND(G140*H140,P4)</f>
        <v>0</v>
      </c>
      <c r="J140" s="29"/>
      <c r="O140" s="35">
        <f>I140*0.21</f>
        <v>0</v>
      </c>
      <c r="P140">
        <v>3</v>
      </c>
    </row>
    <row r="141">
      <c r="A141" s="29" t="s">
        <v>30</v>
      </c>
      <c r="B141" s="36"/>
      <c r="C141" s="37"/>
      <c r="D141" s="37"/>
      <c r="E141" s="43" t="s">
        <v>27</v>
      </c>
      <c r="F141" s="37"/>
      <c r="G141" s="37"/>
      <c r="H141" s="37"/>
      <c r="I141" s="37"/>
      <c r="J141" s="38"/>
    </row>
    <row r="142" ht="75">
      <c r="A142" s="29" t="s">
        <v>32</v>
      </c>
      <c r="B142" s="36"/>
      <c r="C142" s="37"/>
      <c r="D142" s="37"/>
      <c r="E142" s="39" t="s">
        <v>1091</v>
      </c>
      <c r="F142" s="37"/>
      <c r="G142" s="37"/>
      <c r="H142" s="37"/>
      <c r="I142" s="37"/>
      <c r="J142" s="38"/>
    </row>
    <row r="143" ht="75">
      <c r="A143" s="29" t="s">
        <v>34</v>
      </c>
      <c r="B143" s="36"/>
      <c r="C143" s="37"/>
      <c r="D143" s="37"/>
      <c r="E143" s="31" t="s">
        <v>1075</v>
      </c>
      <c r="F143" s="37"/>
      <c r="G143" s="37"/>
      <c r="H143" s="37"/>
      <c r="I143" s="37"/>
      <c r="J143" s="38"/>
    </row>
    <row r="144">
      <c r="A144" s="29" t="s">
        <v>25</v>
      </c>
      <c r="B144" s="29">
        <v>41</v>
      </c>
      <c r="C144" s="30" t="s">
        <v>1092</v>
      </c>
      <c r="D144" s="29" t="s">
        <v>27</v>
      </c>
      <c r="E144" s="31" t="s">
        <v>1093</v>
      </c>
      <c r="F144" s="32" t="s">
        <v>79</v>
      </c>
      <c r="G144" s="33">
        <v>174</v>
      </c>
      <c r="H144" s="34">
        <v>0</v>
      </c>
      <c r="I144" s="34">
        <f>ROUND(G144*H144,P4)</f>
        <v>0</v>
      </c>
      <c r="J144" s="29"/>
      <c r="O144" s="35">
        <f>I144*0.21</f>
        <v>0</v>
      </c>
      <c r="P144">
        <v>3</v>
      </c>
    </row>
    <row r="145">
      <c r="A145" s="29" t="s">
        <v>30</v>
      </c>
      <c r="B145" s="36"/>
      <c r="C145" s="37"/>
      <c r="D145" s="37"/>
      <c r="E145" s="43" t="s">
        <v>27</v>
      </c>
      <c r="F145" s="37"/>
      <c r="G145" s="37"/>
      <c r="H145" s="37"/>
      <c r="I145" s="37"/>
      <c r="J145" s="38"/>
    </row>
    <row r="146" ht="75">
      <c r="A146" s="29" t="s">
        <v>32</v>
      </c>
      <c r="B146" s="36"/>
      <c r="C146" s="37"/>
      <c r="D146" s="37"/>
      <c r="E146" s="39" t="s">
        <v>1091</v>
      </c>
      <c r="F146" s="37"/>
      <c r="G146" s="37"/>
      <c r="H146" s="37"/>
      <c r="I146" s="37"/>
      <c r="J146" s="38"/>
    </row>
    <row r="147" ht="30">
      <c r="A147" s="29" t="s">
        <v>34</v>
      </c>
      <c r="B147" s="36"/>
      <c r="C147" s="37"/>
      <c r="D147" s="37"/>
      <c r="E147" s="31" t="s">
        <v>1059</v>
      </c>
      <c r="F147" s="37"/>
      <c r="G147" s="37"/>
      <c r="H147" s="37"/>
      <c r="I147" s="37"/>
      <c r="J147" s="38"/>
    </row>
    <row r="148">
      <c r="A148" s="29" t="s">
        <v>25</v>
      </c>
      <c r="B148" s="29">
        <v>43</v>
      </c>
      <c r="C148" s="30" t="s">
        <v>1094</v>
      </c>
      <c r="D148" s="29" t="s">
        <v>1018</v>
      </c>
      <c r="E148" s="31" t="s">
        <v>1095</v>
      </c>
      <c r="F148" s="32" t="s">
        <v>29</v>
      </c>
      <c r="G148" s="33">
        <v>1</v>
      </c>
      <c r="H148" s="34">
        <v>0</v>
      </c>
      <c r="I148" s="34">
        <f>ROUND(G148*H148,P4)</f>
        <v>0</v>
      </c>
      <c r="J148" s="29"/>
      <c r="O148" s="35">
        <f>I148*0.21</f>
        <v>0</v>
      </c>
      <c r="P148">
        <v>3</v>
      </c>
    </row>
    <row r="149">
      <c r="A149" s="29" t="s">
        <v>30</v>
      </c>
      <c r="B149" s="36"/>
      <c r="C149" s="37"/>
      <c r="D149" s="37"/>
      <c r="E149" s="31" t="s">
        <v>1020</v>
      </c>
      <c r="F149" s="37"/>
      <c r="G149" s="37"/>
      <c r="H149" s="37"/>
      <c r="I149" s="37"/>
      <c r="J149" s="38"/>
    </row>
    <row r="150">
      <c r="A150" s="29" t="s">
        <v>32</v>
      </c>
      <c r="B150" s="36"/>
      <c r="C150" s="37"/>
      <c r="D150" s="37"/>
      <c r="E150" s="39" t="s">
        <v>39</v>
      </c>
      <c r="F150" s="37"/>
      <c r="G150" s="37"/>
      <c r="H150" s="37"/>
      <c r="I150" s="37"/>
      <c r="J150" s="38"/>
    </row>
    <row r="151" ht="90">
      <c r="A151" s="29" t="s">
        <v>34</v>
      </c>
      <c r="B151" s="36"/>
      <c r="C151" s="37"/>
      <c r="D151" s="37"/>
      <c r="E151" s="31" t="s">
        <v>1062</v>
      </c>
      <c r="F151" s="37"/>
      <c r="G151" s="37"/>
      <c r="H151" s="37"/>
      <c r="I151" s="37"/>
      <c r="J151" s="38"/>
    </row>
    <row r="152">
      <c r="A152" s="29" t="s">
        <v>25</v>
      </c>
      <c r="B152" s="29">
        <v>44</v>
      </c>
      <c r="C152" s="30" t="s">
        <v>1096</v>
      </c>
      <c r="D152" s="29" t="s">
        <v>27</v>
      </c>
      <c r="E152" s="31" t="s">
        <v>1097</v>
      </c>
      <c r="F152" s="32" t="s">
        <v>79</v>
      </c>
      <c r="G152" s="33">
        <v>154</v>
      </c>
      <c r="H152" s="34">
        <v>0</v>
      </c>
      <c r="I152" s="34">
        <f>ROUND(G152*H152,P4)</f>
        <v>0</v>
      </c>
      <c r="J152" s="29"/>
      <c r="O152" s="35">
        <f>I152*0.21</f>
        <v>0</v>
      </c>
      <c r="P152">
        <v>3</v>
      </c>
    </row>
    <row r="153">
      <c r="A153" s="29" t="s">
        <v>30</v>
      </c>
      <c r="B153" s="36"/>
      <c r="C153" s="37"/>
      <c r="D153" s="37"/>
      <c r="E153" s="43" t="s">
        <v>27</v>
      </c>
      <c r="F153" s="37"/>
      <c r="G153" s="37"/>
      <c r="H153" s="37"/>
      <c r="I153" s="37"/>
      <c r="J153" s="38"/>
    </row>
    <row r="154" ht="60">
      <c r="A154" s="29" t="s">
        <v>32</v>
      </c>
      <c r="B154" s="36"/>
      <c r="C154" s="37"/>
      <c r="D154" s="37"/>
      <c r="E154" s="39" t="s">
        <v>1098</v>
      </c>
      <c r="F154" s="37"/>
      <c r="G154" s="37"/>
      <c r="H154" s="37"/>
      <c r="I154" s="37"/>
      <c r="J154" s="38"/>
    </row>
    <row r="155" ht="75">
      <c r="A155" s="29" t="s">
        <v>34</v>
      </c>
      <c r="B155" s="36"/>
      <c r="C155" s="37"/>
      <c r="D155" s="37"/>
      <c r="E155" s="31" t="s">
        <v>1075</v>
      </c>
      <c r="F155" s="37"/>
      <c r="G155" s="37"/>
      <c r="H155" s="37"/>
      <c r="I155" s="37"/>
      <c r="J155" s="38"/>
    </row>
    <row r="156">
      <c r="A156" s="29" t="s">
        <v>25</v>
      </c>
      <c r="B156" s="29">
        <v>45</v>
      </c>
      <c r="C156" s="30" t="s">
        <v>1099</v>
      </c>
      <c r="D156" s="29" t="s">
        <v>27</v>
      </c>
      <c r="E156" s="31" t="s">
        <v>1100</v>
      </c>
      <c r="F156" s="32" t="s">
        <v>79</v>
      </c>
      <c r="G156" s="33">
        <v>154</v>
      </c>
      <c r="H156" s="34">
        <v>0</v>
      </c>
      <c r="I156" s="34">
        <f>ROUND(G156*H156,P4)</f>
        <v>0</v>
      </c>
      <c r="J156" s="29"/>
      <c r="O156" s="35">
        <f>I156*0.21</f>
        <v>0</v>
      </c>
      <c r="P156">
        <v>3</v>
      </c>
    </row>
    <row r="157">
      <c r="A157" s="29" t="s">
        <v>30</v>
      </c>
      <c r="B157" s="36"/>
      <c r="C157" s="37"/>
      <c r="D157" s="37"/>
      <c r="E157" s="43" t="s">
        <v>27</v>
      </c>
      <c r="F157" s="37"/>
      <c r="G157" s="37"/>
      <c r="H157" s="37"/>
      <c r="I157" s="37"/>
      <c r="J157" s="38"/>
    </row>
    <row r="158" ht="60">
      <c r="A158" s="29" t="s">
        <v>32</v>
      </c>
      <c r="B158" s="36"/>
      <c r="C158" s="37"/>
      <c r="D158" s="37"/>
      <c r="E158" s="39" t="s">
        <v>1098</v>
      </c>
      <c r="F158" s="37"/>
      <c r="G158" s="37"/>
      <c r="H158" s="37"/>
      <c r="I158" s="37"/>
      <c r="J158" s="38"/>
    </row>
    <row r="159" ht="30">
      <c r="A159" s="29" t="s">
        <v>34</v>
      </c>
      <c r="B159" s="36"/>
      <c r="C159" s="37"/>
      <c r="D159" s="37"/>
      <c r="E159" s="31" t="s">
        <v>1059</v>
      </c>
      <c r="F159" s="37"/>
      <c r="G159" s="37"/>
      <c r="H159" s="37"/>
      <c r="I159" s="37"/>
      <c r="J159" s="38"/>
    </row>
    <row r="160">
      <c r="A160" s="29" t="s">
        <v>25</v>
      </c>
      <c r="B160" s="29">
        <v>47</v>
      </c>
      <c r="C160" s="30" t="s">
        <v>1101</v>
      </c>
      <c r="D160" s="29" t="s">
        <v>1018</v>
      </c>
      <c r="E160" s="31" t="s">
        <v>1102</v>
      </c>
      <c r="F160" s="32" t="s">
        <v>29</v>
      </c>
      <c r="G160" s="33">
        <v>1</v>
      </c>
      <c r="H160" s="34">
        <v>0</v>
      </c>
      <c r="I160" s="34">
        <f>ROUND(G160*H160,P4)</f>
        <v>0</v>
      </c>
      <c r="J160" s="29"/>
      <c r="O160" s="35">
        <f>I160*0.21</f>
        <v>0</v>
      </c>
      <c r="P160">
        <v>3</v>
      </c>
    </row>
    <row r="161">
      <c r="A161" s="29" t="s">
        <v>30</v>
      </c>
      <c r="B161" s="36"/>
      <c r="C161" s="37"/>
      <c r="D161" s="37"/>
      <c r="E161" s="31" t="s">
        <v>1020</v>
      </c>
      <c r="F161" s="37"/>
      <c r="G161" s="37"/>
      <c r="H161" s="37"/>
      <c r="I161" s="37"/>
      <c r="J161" s="38"/>
    </row>
    <row r="162">
      <c r="A162" s="29" t="s">
        <v>32</v>
      </c>
      <c r="B162" s="36"/>
      <c r="C162" s="37"/>
      <c r="D162" s="37"/>
      <c r="E162" s="39" t="s">
        <v>39</v>
      </c>
      <c r="F162" s="37"/>
      <c r="G162" s="37"/>
      <c r="H162" s="37"/>
      <c r="I162" s="37"/>
      <c r="J162" s="38"/>
    </row>
    <row r="163" ht="90">
      <c r="A163" s="29" t="s">
        <v>34</v>
      </c>
      <c r="B163" s="40"/>
      <c r="C163" s="41"/>
      <c r="D163" s="41"/>
      <c r="E163" s="31" t="s">
        <v>1062</v>
      </c>
      <c r="F163" s="41"/>
      <c r="G163" s="41"/>
      <c r="H163" s="41"/>
      <c r="I163" s="41"/>
      <c r="J163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1103</v>
      </c>
      <c r="I3" s="16">
        <f>SUMIFS(I8:I64,A8:A64,"SD")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1103</v>
      </c>
      <c r="D4" s="13"/>
      <c r="E4" s="14" t="s">
        <v>1104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 ht="30">
      <c r="A9" s="29" t="s">
        <v>25</v>
      </c>
      <c r="B9" s="29">
        <v>1</v>
      </c>
      <c r="C9" s="30" t="s">
        <v>148</v>
      </c>
      <c r="D9" s="29" t="s">
        <v>27</v>
      </c>
      <c r="E9" s="31" t="s">
        <v>149</v>
      </c>
      <c r="F9" s="32" t="s">
        <v>150</v>
      </c>
      <c r="G9" s="33">
        <v>53.438000000000002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1105</v>
      </c>
      <c r="F11" s="37"/>
      <c r="G11" s="37"/>
      <c r="H11" s="37"/>
      <c r="I11" s="37"/>
      <c r="J11" s="38"/>
    </row>
    <row r="12" ht="165">
      <c r="A12" s="29" t="s">
        <v>34</v>
      </c>
      <c r="B12" s="36"/>
      <c r="C12" s="37"/>
      <c r="D12" s="37"/>
      <c r="E12" s="31" t="s">
        <v>152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61</v>
      </c>
      <c r="D13" s="29" t="s">
        <v>27</v>
      </c>
      <c r="E13" s="31" t="s">
        <v>62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30">
      <c r="A14" s="29" t="s">
        <v>30</v>
      </c>
      <c r="B14" s="36"/>
      <c r="C14" s="37"/>
      <c r="D14" s="37"/>
      <c r="E14" s="31" t="s">
        <v>1106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1107</v>
      </c>
      <c r="F15" s="37"/>
      <c r="G15" s="37"/>
      <c r="H15" s="37"/>
      <c r="I15" s="37"/>
      <c r="J15" s="38"/>
    </row>
    <row r="16" ht="30">
      <c r="A16" s="29" t="s">
        <v>34</v>
      </c>
      <c r="B16" s="36"/>
      <c r="C16" s="37"/>
      <c r="D16" s="37"/>
      <c r="E16" s="31" t="s">
        <v>64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85</v>
      </c>
      <c r="D17" s="26"/>
      <c r="E17" s="23" t="s">
        <v>86</v>
      </c>
      <c r="F17" s="26"/>
      <c r="G17" s="26"/>
      <c r="H17" s="26"/>
      <c r="I17" s="27">
        <f>SUMIFS(I18:I29,A18:A29,"P")</f>
        <v>0</v>
      </c>
      <c r="J17" s="28"/>
    </row>
    <row r="18">
      <c r="A18" s="29" t="s">
        <v>25</v>
      </c>
      <c r="B18" s="29">
        <v>3</v>
      </c>
      <c r="C18" s="30" t="s">
        <v>1108</v>
      </c>
      <c r="D18" s="29" t="s">
        <v>27</v>
      </c>
      <c r="E18" s="31" t="s">
        <v>1109</v>
      </c>
      <c r="F18" s="32" t="s">
        <v>89</v>
      </c>
      <c r="G18" s="33">
        <v>112.5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30">
      <c r="A19" s="29" t="s">
        <v>30</v>
      </c>
      <c r="B19" s="36"/>
      <c r="C19" s="37"/>
      <c r="D19" s="37"/>
      <c r="E19" s="31" t="s">
        <v>1110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1111</v>
      </c>
      <c r="F20" s="37"/>
      <c r="G20" s="37"/>
      <c r="H20" s="37"/>
      <c r="I20" s="37"/>
      <c r="J20" s="38"/>
    </row>
    <row r="21">
      <c r="A21" s="29" t="s">
        <v>34</v>
      </c>
      <c r="B21" s="36"/>
      <c r="C21" s="37"/>
      <c r="D21" s="37"/>
      <c r="E21" s="31" t="s">
        <v>1112</v>
      </c>
      <c r="F21" s="37"/>
      <c r="G21" s="37"/>
      <c r="H21" s="37"/>
      <c r="I21" s="37"/>
      <c r="J21" s="38"/>
    </row>
    <row r="22" ht="30">
      <c r="A22" s="29" t="s">
        <v>25</v>
      </c>
      <c r="B22" s="29">
        <v>4</v>
      </c>
      <c r="C22" s="30" t="s">
        <v>1113</v>
      </c>
      <c r="D22" s="29" t="s">
        <v>27</v>
      </c>
      <c r="E22" s="31" t="s">
        <v>1114</v>
      </c>
      <c r="F22" s="32" t="s">
        <v>158</v>
      </c>
      <c r="G22" s="33">
        <v>52.5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45">
      <c r="A23" s="29" t="s">
        <v>30</v>
      </c>
      <c r="B23" s="36"/>
      <c r="C23" s="37"/>
      <c r="D23" s="37"/>
      <c r="E23" s="31" t="s">
        <v>1115</v>
      </c>
      <c r="F23" s="37"/>
      <c r="G23" s="37"/>
      <c r="H23" s="37"/>
      <c r="I23" s="37"/>
      <c r="J23" s="38"/>
    </row>
    <row r="24" ht="75">
      <c r="A24" s="29" t="s">
        <v>32</v>
      </c>
      <c r="B24" s="36"/>
      <c r="C24" s="37"/>
      <c r="D24" s="37"/>
      <c r="E24" s="39" t="s">
        <v>1116</v>
      </c>
      <c r="F24" s="37"/>
      <c r="G24" s="37"/>
      <c r="H24" s="37"/>
      <c r="I24" s="37"/>
      <c r="J24" s="38"/>
    </row>
    <row r="25" ht="90">
      <c r="A25" s="29" t="s">
        <v>34</v>
      </c>
      <c r="B25" s="36"/>
      <c r="C25" s="37"/>
      <c r="D25" s="37"/>
      <c r="E25" s="31" t="s">
        <v>164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207</v>
      </c>
      <c r="D26" s="29" t="s">
        <v>27</v>
      </c>
      <c r="E26" s="31" t="s">
        <v>208</v>
      </c>
      <c r="F26" s="32" t="s">
        <v>89</v>
      </c>
      <c r="G26" s="33">
        <v>124.5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43" t="s">
        <v>27</v>
      </c>
      <c r="F27" s="37"/>
      <c r="G27" s="37"/>
      <c r="H27" s="37"/>
      <c r="I27" s="37"/>
      <c r="J27" s="38"/>
    </row>
    <row r="28" ht="45">
      <c r="A28" s="29" t="s">
        <v>32</v>
      </c>
      <c r="B28" s="36"/>
      <c r="C28" s="37"/>
      <c r="D28" s="37"/>
      <c r="E28" s="39" t="s">
        <v>1117</v>
      </c>
      <c r="F28" s="37"/>
      <c r="G28" s="37"/>
      <c r="H28" s="37"/>
      <c r="I28" s="37"/>
      <c r="J28" s="38"/>
    </row>
    <row r="29" ht="30">
      <c r="A29" s="29" t="s">
        <v>34</v>
      </c>
      <c r="B29" s="36"/>
      <c r="C29" s="37"/>
      <c r="D29" s="37"/>
      <c r="E29" s="31" t="s">
        <v>210</v>
      </c>
      <c r="F29" s="37"/>
      <c r="G29" s="37"/>
      <c r="H29" s="37"/>
      <c r="I29" s="37"/>
      <c r="J29" s="38"/>
    </row>
    <row r="30">
      <c r="A30" s="23" t="s">
        <v>22</v>
      </c>
      <c r="B30" s="24"/>
      <c r="C30" s="25" t="s">
        <v>216</v>
      </c>
      <c r="D30" s="26"/>
      <c r="E30" s="23" t="s">
        <v>217</v>
      </c>
      <c r="F30" s="26"/>
      <c r="G30" s="26"/>
      <c r="H30" s="26"/>
      <c r="I30" s="27">
        <f>SUMIFS(I31:I34,A31:A34,"P")</f>
        <v>0</v>
      </c>
      <c r="J30" s="28"/>
    </row>
    <row r="31">
      <c r="A31" s="29" t="s">
        <v>25</v>
      </c>
      <c r="B31" s="29">
        <v>6</v>
      </c>
      <c r="C31" s="30" t="s">
        <v>218</v>
      </c>
      <c r="D31" s="29" t="s">
        <v>27</v>
      </c>
      <c r="E31" s="31" t="s">
        <v>219</v>
      </c>
      <c r="F31" s="32" t="s">
        <v>89</v>
      </c>
      <c r="G31" s="33">
        <v>124.5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30</v>
      </c>
      <c r="B32" s="36"/>
      <c r="C32" s="37"/>
      <c r="D32" s="37"/>
      <c r="E32" s="31" t="s">
        <v>1118</v>
      </c>
      <c r="F32" s="37"/>
      <c r="G32" s="37"/>
      <c r="H32" s="37"/>
      <c r="I32" s="37"/>
      <c r="J32" s="38"/>
    </row>
    <row r="33" ht="45">
      <c r="A33" s="29" t="s">
        <v>32</v>
      </c>
      <c r="B33" s="36"/>
      <c r="C33" s="37"/>
      <c r="D33" s="37"/>
      <c r="E33" s="39" t="s">
        <v>1117</v>
      </c>
      <c r="F33" s="37"/>
      <c r="G33" s="37"/>
      <c r="H33" s="37"/>
      <c r="I33" s="37"/>
      <c r="J33" s="38"/>
    </row>
    <row r="34" ht="105">
      <c r="A34" s="29" t="s">
        <v>34</v>
      </c>
      <c r="B34" s="36"/>
      <c r="C34" s="37"/>
      <c r="D34" s="37"/>
      <c r="E34" s="31" t="s">
        <v>1119</v>
      </c>
      <c r="F34" s="37"/>
      <c r="G34" s="37"/>
      <c r="H34" s="37"/>
      <c r="I34" s="37"/>
      <c r="J34" s="38"/>
    </row>
    <row r="35">
      <c r="A35" s="23" t="s">
        <v>22</v>
      </c>
      <c r="B35" s="24"/>
      <c r="C35" s="25" t="s">
        <v>239</v>
      </c>
      <c r="D35" s="26"/>
      <c r="E35" s="23" t="s">
        <v>240</v>
      </c>
      <c r="F35" s="26"/>
      <c r="G35" s="26"/>
      <c r="H35" s="26"/>
      <c r="I35" s="27">
        <f>SUMIFS(I36:I59,A36:A59,"P")</f>
        <v>0</v>
      </c>
      <c r="J35" s="28"/>
    </row>
    <row r="36">
      <c r="A36" s="29" t="s">
        <v>25</v>
      </c>
      <c r="B36" s="29">
        <v>7</v>
      </c>
      <c r="C36" s="30" t="s">
        <v>241</v>
      </c>
      <c r="D36" s="29" t="s">
        <v>27</v>
      </c>
      <c r="E36" s="31" t="s">
        <v>242</v>
      </c>
      <c r="F36" s="32" t="s">
        <v>158</v>
      </c>
      <c r="G36" s="33">
        <v>24.300000000000001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>
      <c r="A37" s="29" t="s">
        <v>30</v>
      </c>
      <c r="B37" s="36"/>
      <c r="C37" s="37"/>
      <c r="D37" s="37"/>
      <c r="E37" s="43" t="s">
        <v>27</v>
      </c>
      <c r="F37" s="37"/>
      <c r="G37" s="37"/>
      <c r="H37" s="37"/>
      <c r="I37" s="37"/>
      <c r="J37" s="38"/>
    </row>
    <row r="38" ht="45">
      <c r="A38" s="29" t="s">
        <v>32</v>
      </c>
      <c r="B38" s="36"/>
      <c r="C38" s="37"/>
      <c r="D38" s="37"/>
      <c r="E38" s="39" t="s">
        <v>1120</v>
      </c>
      <c r="F38" s="37"/>
      <c r="G38" s="37"/>
      <c r="H38" s="37"/>
      <c r="I38" s="37"/>
      <c r="J38" s="38"/>
    </row>
    <row r="39" ht="60">
      <c r="A39" s="29" t="s">
        <v>34</v>
      </c>
      <c r="B39" s="36"/>
      <c r="C39" s="37"/>
      <c r="D39" s="37"/>
      <c r="E39" s="31" t="s">
        <v>245</v>
      </c>
      <c r="F39" s="37"/>
      <c r="G39" s="37"/>
      <c r="H39" s="37"/>
      <c r="I39" s="37"/>
      <c r="J39" s="38"/>
    </row>
    <row r="40">
      <c r="A40" s="29" t="s">
        <v>25</v>
      </c>
      <c r="B40" s="29">
        <v>8</v>
      </c>
      <c r="C40" s="30" t="s">
        <v>250</v>
      </c>
      <c r="D40" s="29" t="s">
        <v>27</v>
      </c>
      <c r="E40" s="31" t="s">
        <v>251</v>
      </c>
      <c r="F40" s="32" t="s">
        <v>89</v>
      </c>
      <c r="G40" s="33">
        <v>435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30</v>
      </c>
      <c r="B41" s="36"/>
      <c r="C41" s="37"/>
      <c r="D41" s="37"/>
      <c r="E41" s="31" t="s">
        <v>252</v>
      </c>
      <c r="F41" s="37"/>
      <c r="G41" s="37"/>
      <c r="H41" s="37"/>
      <c r="I41" s="37"/>
      <c r="J41" s="38"/>
    </row>
    <row r="42" ht="45">
      <c r="A42" s="29" t="s">
        <v>32</v>
      </c>
      <c r="B42" s="36"/>
      <c r="C42" s="37"/>
      <c r="D42" s="37"/>
      <c r="E42" s="39" t="s">
        <v>1121</v>
      </c>
      <c r="F42" s="37"/>
      <c r="G42" s="37"/>
      <c r="H42" s="37"/>
      <c r="I42" s="37"/>
      <c r="J42" s="38"/>
    </row>
    <row r="43" ht="120">
      <c r="A43" s="29" t="s">
        <v>34</v>
      </c>
      <c r="B43" s="36"/>
      <c r="C43" s="37"/>
      <c r="D43" s="37"/>
      <c r="E43" s="31" t="s">
        <v>254</v>
      </c>
      <c r="F43" s="37"/>
      <c r="G43" s="37"/>
      <c r="H43" s="37"/>
      <c r="I43" s="37"/>
      <c r="J43" s="38"/>
    </row>
    <row r="44">
      <c r="A44" s="29" t="s">
        <v>25</v>
      </c>
      <c r="B44" s="29">
        <v>9</v>
      </c>
      <c r="C44" s="30" t="s">
        <v>1122</v>
      </c>
      <c r="D44" s="29" t="s">
        <v>27</v>
      </c>
      <c r="E44" s="31" t="s">
        <v>1123</v>
      </c>
      <c r="F44" s="32" t="s">
        <v>89</v>
      </c>
      <c r="G44" s="33">
        <v>1312.5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>
      <c r="A45" s="29" t="s">
        <v>30</v>
      </c>
      <c r="B45" s="36"/>
      <c r="C45" s="37"/>
      <c r="D45" s="37"/>
      <c r="E45" s="31" t="s">
        <v>1124</v>
      </c>
      <c r="F45" s="37"/>
      <c r="G45" s="37"/>
      <c r="H45" s="37"/>
      <c r="I45" s="37"/>
      <c r="J45" s="38"/>
    </row>
    <row r="46" ht="60">
      <c r="A46" s="29" t="s">
        <v>32</v>
      </c>
      <c r="B46" s="36"/>
      <c r="C46" s="37"/>
      <c r="D46" s="37"/>
      <c r="E46" s="39" t="s">
        <v>1125</v>
      </c>
      <c r="F46" s="37"/>
      <c r="G46" s="37"/>
      <c r="H46" s="37"/>
      <c r="I46" s="37"/>
      <c r="J46" s="38"/>
    </row>
    <row r="47" ht="135">
      <c r="A47" s="29" t="s">
        <v>34</v>
      </c>
      <c r="B47" s="36"/>
      <c r="C47" s="37"/>
      <c r="D47" s="37"/>
      <c r="E47" s="31" t="s">
        <v>1126</v>
      </c>
      <c r="F47" s="37"/>
      <c r="G47" s="37"/>
      <c r="H47" s="37"/>
      <c r="I47" s="37"/>
      <c r="J47" s="38"/>
    </row>
    <row r="48">
      <c r="A48" s="29" t="s">
        <v>25</v>
      </c>
      <c r="B48" s="29">
        <v>10</v>
      </c>
      <c r="C48" s="30" t="s">
        <v>1127</v>
      </c>
      <c r="D48" s="29" t="s">
        <v>27</v>
      </c>
      <c r="E48" s="31" t="s">
        <v>1128</v>
      </c>
      <c r="F48" s="32" t="s">
        <v>158</v>
      </c>
      <c r="G48" s="33">
        <v>70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>
      <c r="A49" s="29" t="s">
        <v>30</v>
      </c>
      <c r="B49" s="36"/>
      <c r="C49" s="37"/>
      <c r="D49" s="37"/>
      <c r="E49" s="31" t="s">
        <v>1129</v>
      </c>
      <c r="F49" s="37"/>
      <c r="G49" s="37"/>
      <c r="H49" s="37"/>
      <c r="I49" s="37"/>
      <c r="J49" s="38"/>
    </row>
    <row r="50" ht="30">
      <c r="A50" s="29" t="s">
        <v>32</v>
      </c>
      <c r="B50" s="36"/>
      <c r="C50" s="37"/>
      <c r="D50" s="37"/>
      <c r="E50" s="39" t="s">
        <v>1130</v>
      </c>
      <c r="F50" s="37"/>
      <c r="G50" s="37"/>
      <c r="H50" s="37"/>
      <c r="I50" s="37"/>
      <c r="J50" s="38"/>
    </row>
    <row r="51" ht="255">
      <c r="A51" s="29" t="s">
        <v>34</v>
      </c>
      <c r="B51" s="36"/>
      <c r="C51" s="37"/>
      <c r="D51" s="37"/>
      <c r="E51" s="31" t="s">
        <v>1131</v>
      </c>
      <c r="F51" s="37"/>
      <c r="G51" s="37"/>
      <c r="H51" s="37"/>
      <c r="I51" s="37"/>
      <c r="J51" s="38"/>
    </row>
    <row r="52">
      <c r="A52" s="29" t="s">
        <v>25</v>
      </c>
      <c r="B52" s="29">
        <v>11</v>
      </c>
      <c r="C52" s="30" t="s">
        <v>1132</v>
      </c>
      <c r="D52" s="29" t="s">
        <v>27</v>
      </c>
      <c r="E52" s="31" t="s">
        <v>1133</v>
      </c>
      <c r="F52" s="32" t="s">
        <v>158</v>
      </c>
      <c r="G52" s="33">
        <v>49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>
      <c r="A53" s="29" t="s">
        <v>30</v>
      </c>
      <c r="B53" s="36"/>
      <c r="C53" s="37"/>
      <c r="D53" s="37"/>
      <c r="E53" s="31" t="s">
        <v>1134</v>
      </c>
      <c r="F53" s="37"/>
      <c r="G53" s="37"/>
      <c r="H53" s="37"/>
      <c r="I53" s="37"/>
      <c r="J53" s="38"/>
    </row>
    <row r="54" ht="75">
      <c r="A54" s="29" t="s">
        <v>32</v>
      </c>
      <c r="B54" s="36"/>
      <c r="C54" s="37"/>
      <c r="D54" s="37"/>
      <c r="E54" s="39" t="s">
        <v>1135</v>
      </c>
      <c r="F54" s="37"/>
      <c r="G54" s="37"/>
      <c r="H54" s="37"/>
      <c r="I54" s="37"/>
      <c r="J54" s="38"/>
    </row>
    <row r="55" ht="255">
      <c r="A55" s="29" t="s">
        <v>34</v>
      </c>
      <c r="B55" s="36"/>
      <c r="C55" s="37"/>
      <c r="D55" s="37"/>
      <c r="E55" s="31" t="s">
        <v>1131</v>
      </c>
      <c r="F55" s="37"/>
      <c r="G55" s="37"/>
      <c r="H55" s="37"/>
      <c r="I55" s="37"/>
      <c r="J55" s="38"/>
    </row>
    <row r="56">
      <c r="A56" s="29" t="s">
        <v>25</v>
      </c>
      <c r="B56" s="29">
        <v>12</v>
      </c>
      <c r="C56" s="30" t="s">
        <v>1136</v>
      </c>
      <c r="D56" s="29" t="s">
        <v>289</v>
      </c>
      <c r="E56" s="31" t="s">
        <v>1137</v>
      </c>
      <c r="F56" s="32" t="s">
        <v>89</v>
      </c>
      <c r="G56" s="33">
        <v>12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 ht="30">
      <c r="A57" s="29" t="s">
        <v>30</v>
      </c>
      <c r="B57" s="36"/>
      <c r="C57" s="37"/>
      <c r="D57" s="37"/>
      <c r="E57" s="31" t="s">
        <v>1138</v>
      </c>
      <c r="F57" s="37"/>
      <c r="G57" s="37"/>
      <c r="H57" s="37"/>
      <c r="I57" s="37"/>
      <c r="J57" s="38"/>
    </row>
    <row r="58" ht="45">
      <c r="A58" s="29" t="s">
        <v>32</v>
      </c>
      <c r="B58" s="36"/>
      <c r="C58" s="37"/>
      <c r="D58" s="37"/>
      <c r="E58" s="39" t="s">
        <v>1139</v>
      </c>
      <c r="F58" s="37"/>
      <c r="G58" s="37"/>
      <c r="H58" s="37"/>
      <c r="I58" s="37"/>
      <c r="J58" s="38"/>
    </row>
    <row r="59" ht="210">
      <c r="A59" s="29" t="s">
        <v>34</v>
      </c>
      <c r="B59" s="36"/>
      <c r="C59" s="37"/>
      <c r="D59" s="37"/>
      <c r="E59" s="31" t="s">
        <v>1140</v>
      </c>
      <c r="F59" s="37"/>
      <c r="G59" s="37"/>
      <c r="H59" s="37"/>
      <c r="I59" s="37"/>
      <c r="J59" s="38"/>
    </row>
    <row r="60">
      <c r="A60" s="23" t="s">
        <v>22</v>
      </c>
      <c r="B60" s="24"/>
      <c r="C60" s="25" t="s">
        <v>131</v>
      </c>
      <c r="D60" s="26"/>
      <c r="E60" s="23" t="s">
        <v>132</v>
      </c>
      <c r="F60" s="26"/>
      <c r="G60" s="26"/>
      <c r="H60" s="26"/>
      <c r="I60" s="27">
        <f>SUMIFS(I61:I64,A61:A64,"P")</f>
        <v>0</v>
      </c>
      <c r="J60" s="28"/>
    </row>
    <row r="61">
      <c r="A61" s="29" t="s">
        <v>25</v>
      </c>
      <c r="B61" s="29">
        <v>13</v>
      </c>
      <c r="C61" s="30" t="s">
        <v>1141</v>
      </c>
      <c r="D61" s="29" t="s">
        <v>27</v>
      </c>
      <c r="E61" s="31" t="s">
        <v>1142</v>
      </c>
      <c r="F61" s="32" t="s">
        <v>79</v>
      </c>
      <c r="G61" s="33">
        <v>20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>
      <c r="A62" s="29" t="s">
        <v>30</v>
      </c>
      <c r="B62" s="36"/>
      <c r="C62" s="37"/>
      <c r="D62" s="37"/>
      <c r="E62" s="31" t="s">
        <v>1143</v>
      </c>
      <c r="F62" s="37"/>
      <c r="G62" s="37"/>
      <c r="H62" s="37"/>
      <c r="I62" s="37"/>
      <c r="J62" s="38"/>
    </row>
    <row r="63">
      <c r="A63" s="29" t="s">
        <v>32</v>
      </c>
      <c r="B63" s="36"/>
      <c r="C63" s="37"/>
      <c r="D63" s="37"/>
      <c r="E63" s="39" t="s">
        <v>1144</v>
      </c>
      <c r="F63" s="37"/>
      <c r="G63" s="37"/>
      <c r="H63" s="37"/>
      <c r="I63" s="37"/>
      <c r="J63" s="38"/>
    </row>
    <row r="64" ht="60">
      <c r="A64" s="29" t="s">
        <v>34</v>
      </c>
      <c r="B64" s="40"/>
      <c r="C64" s="41"/>
      <c r="D64" s="41"/>
      <c r="E64" s="31" t="s">
        <v>1145</v>
      </c>
      <c r="F64" s="41"/>
      <c r="G64" s="41"/>
      <c r="H64" s="41"/>
      <c r="I64" s="41"/>
      <c r="J64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83</v>
      </c>
      <c r="I3" s="16">
        <f>SUMIFS(I8:I65,A8:A65,"SD")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83</v>
      </c>
      <c r="D4" s="13"/>
      <c r="E4" s="14" t="s">
        <v>84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85</v>
      </c>
      <c r="D8" s="26"/>
      <c r="E8" s="23" t="s">
        <v>86</v>
      </c>
      <c r="F8" s="26"/>
      <c r="G8" s="26"/>
      <c r="H8" s="26"/>
      <c r="I8" s="27">
        <f>SUMIFS(I9:I52,A9:A52,"P")</f>
        <v>0</v>
      </c>
      <c r="J8" s="28"/>
    </row>
    <row r="9">
      <c r="A9" s="29" t="s">
        <v>25</v>
      </c>
      <c r="B9" s="29">
        <v>1</v>
      </c>
      <c r="C9" s="30" t="s">
        <v>87</v>
      </c>
      <c r="D9" s="29" t="s">
        <v>27</v>
      </c>
      <c r="E9" s="31" t="s">
        <v>88</v>
      </c>
      <c r="F9" s="32" t="s">
        <v>89</v>
      </c>
      <c r="G9" s="33">
        <v>429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90</v>
      </c>
      <c r="F10" s="37"/>
      <c r="G10" s="37"/>
      <c r="H10" s="37"/>
      <c r="I10" s="37"/>
      <c r="J10" s="38"/>
    </row>
    <row r="11" ht="60">
      <c r="A11" s="29" t="s">
        <v>32</v>
      </c>
      <c r="B11" s="36"/>
      <c r="C11" s="37"/>
      <c r="D11" s="37"/>
      <c r="E11" s="39" t="s">
        <v>91</v>
      </c>
      <c r="F11" s="37"/>
      <c r="G11" s="37"/>
      <c r="H11" s="37"/>
      <c r="I11" s="37"/>
      <c r="J11" s="38"/>
    </row>
    <row r="12" ht="45">
      <c r="A12" s="29" t="s">
        <v>34</v>
      </c>
      <c r="B12" s="36"/>
      <c r="C12" s="37"/>
      <c r="D12" s="37"/>
      <c r="E12" s="31" t="s">
        <v>92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93</v>
      </c>
      <c r="D13" s="29" t="s">
        <v>27</v>
      </c>
      <c r="E13" s="31" t="s">
        <v>94</v>
      </c>
      <c r="F13" s="32" t="s">
        <v>79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3" t="s">
        <v>27</v>
      </c>
      <c r="F14" s="37"/>
      <c r="G14" s="37"/>
      <c r="H14" s="37"/>
      <c r="I14" s="37"/>
      <c r="J14" s="38"/>
    </row>
    <row r="15" ht="30">
      <c r="A15" s="29" t="s">
        <v>32</v>
      </c>
      <c r="B15" s="36"/>
      <c r="C15" s="37"/>
      <c r="D15" s="37"/>
      <c r="E15" s="39" t="s">
        <v>95</v>
      </c>
      <c r="F15" s="37"/>
      <c r="G15" s="37"/>
      <c r="H15" s="37"/>
      <c r="I15" s="37"/>
      <c r="J15" s="38"/>
    </row>
    <row r="16" ht="90">
      <c r="A16" s="29" t="s">
        <v>34</v>
      </c>
      <c r="B16" s="36"/>
      <c r="C16" s="37"/>
      <c r="D16" s="37"/>
      <c r="E16" s="31" t="s">
        <v>96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97</v>
      </c>
      <c r="D17" s="29" t="s">
        <v>27</v>
      </c>
      <c r="E17" s="31" t="s">
        <v>98</v>
      </c>
      <c r="F17" s="32" t="s">
        <v>79</v>
      </c>
      <c r="G17" s="33">
        <v>6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43" t="s">
        <v>27</v>
      </c>
      <c r="F18" s="37"/>
      <c r="G18" s="37"/>
      <c r="H18" s="37"/>
      <c r="I18" s="37"/>
      <c r="J18" s="38"/>
    </row>
    <row r="19" ht="30">
      <c r="A19" s="29" t="s">
        <v>32</v>
      </c>
      <c r="B19" s="36"/>
      <c r="C19" s="37"/>
      <c r="D19" s="37"/>
      <c r="E19" s="39" t="s">
        <v>99</v>
      </c>
      <c r="F19" s="37"/>
      <c r="G19" s="37"/>
      <c r="H19" s="37"/>
      <c r="I19" s="37"/>
      <c r="J19" s="38"/>
    </row>
    <row r="20" ht="90">
      <c r="A20" s="29" t="s">
        <v>34</v>
      </c>
      <c r="B20" s="36"/>
      <c r="C20" s="37"/>
      <c r="D20" s="37"/>
      <c r="E20" s="31" t="s">
        <v>96</v>
      </c>
      <c r="F20" s="37"/>
      <c r="G20" s="37"/>
      <c r="H20" s="37"/>
      <c r="I20" s="37"/>
      <c r="J20" s="38"/>
    </row>
    <row r="21">
      <c r="A21" s="29" t="s">
        <v>25</v>
      </c>
      <c r="B21" s="29">
        <v>4</v>
      </c>
      <c r="C21" s="30" t="s">
        <v>100</v>
      </c>
      <c r="D21" s="29" t="s">
        <v>27</v>
      </c>
      <c r="E21" s="31" t="s">
        <v>101</v>
      </c>
      <c r="F21" s="32" t="s">
        <v>79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30</v>
      </c>
      <c r="B22" s="36"/>
      <c r="C22" s="37"/>
      <c r="D22" s="37"/>
      <c r="E22" s="43" t="s">
        <v>27</v>
      </c>
      <c r="F22" s="37"/>
      <c r="G22" s="37"/>
      <c r="H22" s="37"/>
      <c r="I22" s="37"/>
      <c r="J22" s="38"/>
    </row>
    <row r="23" ht="30">
      <c r="A23" s="29" t="s">
        <v>32</v>
      </c>
      <c r="B23" s="36"/>
      <c r="C23" s="37"/>
      <c r="D23" s="37"/>
      <c r="E23" s="39" t="s">
        <v>95</v>
      </c>
      <c r="F23" s="37"/>
      <c r="G23" s="37"/>
      <c r="H23" s="37"/>
      <c r="I23" s="37"/>
      <c r="J23" s="38"/>
    </row>
    <row r="24" ht="90">
      <c r="A24" s="29" t="s">
        <v>34</v>
      </c>
      <c r="B24" s="36"/>
      <c r="C24" s="37"/>
      <c r="D24" s="37"/>
      <c r="E24" s="31" t="s">
        <v>96</v>
      </c>
      <c r="F24" s="37"/>
      <c r="G24" s="37"/>
      <c r="H24" s="37"/>
      <c r="I24" s="37"/>
      <c r="J24" s="38"/>
    </row>
    <row r="25">
      <c r="A25" s="29" t="s">
        <v>25</v>
      </c>
      <c r="B25" s="29">
        <v>5</v>
      </c>
      <c r="C25" s="30" t="s">
        <v>102</v>
      </c>
      <c r="D25" s="29" t="s">
        <v>27</v>
      </c>
      <c r="E25" s="31" t="s">
        <v>103</v>
      </c>
      <c r="F25" s="32" t="s">
        <v>79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45">
      <c r="A26" s="29" t="s">
        <v>30</v>
      </c>
      <c r="B26" s="36"/>
      <c r="C26" s="37"/>
      <c r="D26" s="37"/>
      <c r="E26" s="31" t="s">
        <v>104</v>
      </c>
      <c r="F26" s="37"/>
      <c r="G26" s="37"/>
      <c r="H26" s="37"/>
      <c r="I26" s="37"/>
      <c r="J26" s="38"/>
    </row>
    <row r="27" ht="30">
      <c r="A27" s="29" t="s">
        <v>32</v>
      </c>
      <c r="B27" s="36"/>
      <c r="C27" s="37"/>
      <c r="D27" s="37"/>
      <c r="E27" s="39" t="s">
        <v>95</v>
      </c>
      <c r="F27" s="37"/>
      <c r="G27" s="37"/>
      <c r="H27" s="37"/>
      <c r="I27" s="37"/>
      <c r="J27" s="38"/>
    </row>
    <row r="28" ht="105">
      <c r="A28" s="29" t="s">
        <v>34</v>
      </c>
      <c r="B28" s="36"/>
      <c r="C28" s="37"/>
      <c r="D28" s="37"/>
      <c r="E28" s="31" t="s">
        <v>105</v>
      </c>
      <c r="F28" s="37"/>
      <c r="G28" s="37"/>
      <c r="H28" s="37"/>
      <c r="I28" s="37"/>
      <c r="J28" s="38"/>
    </row>
    <row r="29">
      <c r="A29" s="29" t="s">
        <v>25</v>
      </c>
      <c r="B29" s="29">
        <v>6</v>
      </c>
      <c r="C29" s="30" t="s">
        <v>106</v>
      </c>
      <c r="D29" s="29" t="s">
        <v>27</v>
      </c>
      <c r="E29" s="31" t="s">
        <v>107</v>
      </c>
      <c r="F29" s="32" t="s">
        <v>79</v>
      </c>
      <c r="G29" s="33">
        <v>9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45">
      <c r="A30" s="29" t="s">
        <v>30</v>
      </c>
      <c r="B30" s="36"/>
      <c r="C30" s="37"/>
      <c r="D30" s="37"/>
      <c r="E30" s="31" t="s">
        <v>104</v>
      </c>
      <c r="F30" s="37"/>
      <c r="G30" s="37"/>
      <c r="H30" s="37"/>
      <c r="I30" s="37"/>
      <c r="J30" s="38"/>
    </row>
    <row r="31" ht="60">
      <c r="A31" s="29" t="s">
        <v>32</v>
      </c>
      <c r="B31" s="36"/>
      <c r="C31" s="37"/>
      <c r="D31" s="37"/>
      <c r="E31" s="39" t="s">
        <v>108</v>
      </c>
      <c r="F31" s="37"/>
      <c r="G31" s="37"/>
      <c r="H31" s="37"/>
      <c r="I31" s="37"/>
      <c r="J31" s="38"/>
    </row>
    <row r="32" ht="105">
      <c r="A32" s="29" t="s">
        <v>34</v>
      </c>
      <c r="B32" s="36"/>
      <c r="C32" s="37"/>
      <c r="D32" s="37"/>
      <c r="E32" s="31" t="s">
        <v>105</v>
      </c>
      <c r="F32" s="37"/>
      <c r="G32" s="37"/>
      <c r="H32" s="37"/>
      <c r="I32" s="37"/>
      <c r="J32" s="38"/>
    </row>
    <row r="33">
      <c r="A33" s="29" t="s">
        <v>25</v>
      </c>
      <c r="B33" s="29">
        <v>7</v>
      </c>
      <c r="C33" s="30" t="s">
        <v>109</v>
      </c>
      <c r="D33" s="29" t="s">
        <v>27</v>
      </c>
      <c r="E33" s="31" t="s">
        <v>110</v>
      </c>
      <c r="F33" s="32" t="s">
        <v>79</v>
      </c>
      <c r="G33" s="33">
        <v>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45">
      <c r="A34" s="29" t="s">
        <v>30</v>
      </c>
      <c r="B34" s="36"/>
      <c r="C34" s="37"/>
      <c r="D34" s="37"/>
      <c r="E34" s="31" t="s">
        <v>104</v>
      </c>
      <c r="F34" s="37"/>
      <c r="G34" s="37"/>
      <c r="H34" s="37"/>
      <c r="I34" s="37"/>
      <c r="J34" s="38"/>
    </row>
    <row r="35" ht="30">
      <c r="A35" s="29" t="s">
        <v>32</v>
      </c>
      <c r="B35" s="36"/>
      <c r="C35" s="37"/>
      <c r="D35" s="37"/>
      <c r="E35" s="39" t="s">
        <v>95</v>
      </c>
      <c r="F35" s="37"/>
      <c r="G35" s="37"/>
      <c r="H35" s="37"/>
      <c r="I35" s="37"/>
      <c r="J35" s="38"/>
    </row>
    <row r="36" ht="105">
      <c r="A36" s="29" t="s">
        <v>34</v>
      </c>
      <c r="B36" s="36"/>
      <c r="C36" s="37"/>
      <c r="D36" s="37"/>
      <c r="E36" s="31" t="s">
        <v>105</v>
      </c>
      <c r="F36" s="37"/>
      <c r="G36" s="37"/>
      <c r="H36" s="37"/>
      <c r="I36" s="37"/>
      <c r="J36" s="38"/>
    </row>
    <row r="37">
      <c r="A37" s="29" t="s">
        <v>25</v>
      </c>
      <c r="B37" s="29">
        <v>8</v>
      </c>
      <c r="C37" s="30" t="s">
        <v>111</v>
      </c>
      <c r="D37" s="29" t="s">
        <v>27</v>
      </c>
      <c r="E37" s="31" t="s">
        <v>112</v>
      </c>
      <c r="F37" s="32" t="s">
        <v>79</v>
      </c>
      <c r="G37" s="33">
        <v>30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>
      <c r="A38" s="29" t="s">
        <v>30</v>
      </c>
      <c r="B38" s="36"/>
      <c r="C38" s="37"/>
      <c r="D38" s="37"/>
      <c r="E38" s="31" t="s">
        <v>113</v>
      </c>
      <c r="F38" s="37"/>
      <c r="G38" s="37"/>
      <c r="H38" s="37"/>
      <c r="I38" s="37"/>
      <c r="J38" s="38"/>
    </row>
    <row r="39">
      <c r="A39" s="29" t="s">
        <v>32</v>
      </c>
      <c r="B39" s="36"/>
      <c r="C39" s="37"/>
      <c r="D39" s="37"/>
      <c r="E39" s="39" t="s">
        <v>114</v>
      </c>
      <c r="F39" s="37"/>
      <c r="G39" s="37"/>
      <c r="H39" s="37"/>
      <c r="I39" s="37"/>
      <c r="J39" s="38"/>
    </row>
    <row r="40" ht="105">
      <c r="A40" s="29" t="s">
        <v>34</v>
      </c>
      <c r="B40" s="36"/>
      <c r="C40" s="37"/>
      <c r="D40" s="37"/>
      <c r="E40" s="31" t="s">
        <v>115</v>
      </c>
      <c r="F40" s="37"/>
      <c r="G40" s="37"/>
      <c r="H40" s="37"/>
      <c r="I40" s="37"/>
      <c r="J40" s="38"/>
    </row>
    <row r="41">
      <c r="A41" s="29" t="s">
        <v>25</v>
      </c>
      <c r="B41" s="29">
        <v>9</v>
      </c>
      <c r="C41" s="30" t="s">
        <v>116</v>
      </c>
      <c r="D41" s="29" t="s">
        <v>27</v>
      </c>
      <c r="E41" s="31" t="s">
        <v>117</v>
      </c>
      <c r="F41" s="32" t="s">
        <v>89</v>
      </c>
      <c r="G41" s="33">
        <v>32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>
      <c r="A42" s="29" t="s">
        <v>30</v>
      </c>
      <c r="B42" s="36"/>
      <c r="C42" s="37"/>
      <c r="D42" s="37"/>
      <c r="E42" s="31" t="s">
        <v>118</v>
      </c>
      <c r="F42" s="37"/>
      <c r="G42" s="37"/>
      <c r="H42" s="37"/>
      <c r="I42" s="37"/>
      <c r="J42" s="38"/>
    </row>
    <row r="43" ht="60">
      <c r="A43" s="29" t="s">
        <v>32</v>
      </c>
      <c r="B43" s="36"/>
      <c r="C43" s="37"/>
      <c r="D43" s="37"/>
      <c r="E43" s="39" t="s">
        <v>119</v>
      </c>
      <c r="F43" s="37"/>
      <c r="G43" s="37"/>
      <c r="H43" s="37"/>
      <c r="I43" s="37"/>
      <c r="J43" s="38"/>
    </row>
    <row r="44" ht="45">
      <c r="A44" s="29" t="s">
        <v>34</v>
      </c>
      <c r="B44" s="36"/>
      <c r="C44" s="37"/>
      <c r="D44" s="37"/>
      <c r="E44" s="31" t="s">
        <v>120</v>
      </c>
      <c r="F44" s="37"/>
      <c r="G44" s="37"/>
      <c r="H44" s="37"/>
      <c r="I44" s="37"/>
      <c r="J44" s="38"/>
    </row>
    <row r="45">
      <c r="A45" s="29" t="s">
        <v>25</v>
      </c>
      <c r="B45" s="29">
        <v>10</v>
      </c>
      <c r="C45" s="30" t="s">
        <v>121</v>
      </c>
      <c r="D45" s="29" t="s">
        <v>27</v>
      </c>
      <c r="E45" s="31" t="s">
        <v>122</v>
      </c>
      <c r="F45" s="32" t="s">
        <v>79</v>
      </c>
      <c r="G45" s="33">
        <v>10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 ht="30">
      <c r="A46" s="29" t="s">
        <v>30</v>
      </c>
      <c r="B46" s="36"/>
      <c r="C46" s="37"/>
      <c r="D46" s="37"/>
      <c r="E46" s="31" t="s">
        <v>123</v>
      </c>
      <c r="F46" s="37"/>
      <c r="G46" s="37"/>
      <c r="H46" s="37"/>
      <c r="I46" s="37"/>
      <c r="J46" s="38"/>
    </row>
    <row r="47">
      <c r="A47" s="29" t="s">
        <v>32</v>
      </c>
      <c r="B47" s="36"/>
      <c r="C47" s="37"/>
      <c r="D47" s="37"/>
      <c r="E47" s="39" t="s">
        <v>124</v>
      </c>
      <c r="F47" s="37"/>
      <c r="G47" s="37"/>
      <c r="H47" s="37"/>
      <c r="I47" s="37"/>
      <c r="J47" s="38"/>
    </row>
    <row r="48" ht="120">
      <c r="A48" s="29" t="s">
        <v>34</v>
      </c>
      <c r="B48" s="36"/>
      <c r="C48" s="37"/>
      <c r="D48" s="37"/>
      <c r="E48" s="31" t="s">
        <v>125</v>
      </c>
      <c r="F48" s="37"/>
      <c r="G48" s="37"/>
      <c r="H48" s="37"/>
      <c r="I48" s="37"/>
      <c r="J48" s="38"/>
    </row>
    <row r="49">
      <c r="A49" s="29" t="s">
        <v>25</v>
      </c>
      <c r="B49" s="29">
        <v>11</v>
      </c>
      <c r="C49" s="30" t="s">
        <v>126</v>
      </c>
      <c r="D49" s="29" t="s">
        <v>27</v>
      </c>
      <c r="E49" s="31" t="s">
        <v>127</v>
      </c>
      <c r="F49" s="32" t="s">
        <v>79</v>
      </c>
      <c r="G49" s="33">
        <v>3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 ht="30">
      <c r="A50" s="29" t="s">
        <v>30</v>
      </c>
      <c r="B50" s="36"/>
      <c r="C50" s="37"/>
      <c r="D50" s="37"/>
      <c r="E50" s="31" t="s">
        <v>128</v>
      </c>
      <c r="F50" s="37"/>
      <c r="G50" s="37"/>
      <c r="H50" s="37"/>
      <c r="I50" s="37"/>
      <c r="J50" s="38"/>
    </row>
    <row r="51">
      <c r="A51" s="29" t="s">
        <v>32</v>
      </c>
      <c r="B51" s="36"/>
      <c r="C51" s="37"/>
      <c r="D51" s="37"/>
      <c r="E51" s="39" t="s">
        <v>129</v>
      </c>
      <c r="F51" s="37"/>
      <c r="G51" s="37"/>
      <c r="H51" s="37"/>
      <c r="I51" s="37"/>
      <c r="J51" s="38"/>
    </row>
    <row r="52" ht="120">
      <c r="A52" s="29" t="s">
        <v>34</v>
      </c>
      <c r="B52" s="36"/>
      <c r="C52" s="37"/>
      <c r="D52" s="37"/>
      <c r="E52" s="31" t="s">
        <v>130</v>
      </c>
      <c r="F52" s="37"/>
      <c r="G52" s="37"/>
      <c r="H52" s="37"/>
      <c r="I52" s="37"/>
      <c r="J52" s="38"/>
    </row>
    <row r="53">
      <c r="A53" s="23" t="s">
        <v>22</v>
      </c>
      <c r="B53" s="24"/>
      <c r="C53" s="25" t="s">
        <v>131</v>
      </c>
      <c r="D53" s="26"/>
      <c r="E53" s="23" t="s">
        <v>132</v>
      </c>
      <c r="F53" s="26"/>
      <c r="G53" s="26"/>
      <c r="H53" s="26"/>
      <c r="I53" s="27">
        <f>SUMIFS(I54:I65,A54:A65,"P")</f>
        <v>0</v>
      </c>
      <c r="J53" s="28"/>
    </row>
    <row r="54" ht="30">
      <c r="A54" s="29" t="s">
        <v>25</v>
      </c>
      <c r="B54" s="29">
        <v>12</v>
      </c>
      <c r="C54" s="30" t="s">
        <v>133</v>
      </c>
      <c r="D54" s="29" t="s">
        <v>27</v>
      </c>
      <c r="E54" s="31" t="s">
        <v>134</v>
      </c>
      <c r="F54" s="32" t="s">
        <v>79</v>
      </c>
      <c r="G54" s="33">
        <v>34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31" t="s">
        <v>135</v>
      </c>
      <c r="F55" s="37"/>
      <c r="G55" s="37"/>
      <c r="H55" s="37"/>
      <c r="I55" s="37"/>
      <c r="J55" s="38"/>
    </row>
    <row r="56" ht="30">
      <c r="A56" s="29" t="s">
        <v>32</v>
      </c>
      <c r="B56" s="36"/>
      <c r="C56" s="37"/>
      <c r="D56" s="37"/>
      <c r="E56" s="39" t="s">
        <v>136</v>
      </c>
      <c r="F56" s="37"/>
      <c r="G56" s="37"/>
      <c r="H56" s="37"/>
      <c r="I56" s="37"/>
      <c r="J56" s="38"/>
    </row>
    <row r="57" ht="30">
      <c r="A57" s="29" t="s">
        <v>34</v>
      </c>
      <c r="B57" s="36"/>
      <c r="C57" s="37"/>
      <c r="D57" s="37"/>
      <c r="E57" s="31" t="s">
        <v>137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138</v>
      </c>
      <c r="D58" s="29" t="s">
        <v>27</v>
      </c>
      <c r="E58" s="31" t="s">
        <v>139</v>
      </c>
      <c r="F58" s="32" t="s">
        <v>79</v>
      </c>
      <c r="G58" s="33">
        <v>16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31" t="s">
        <v>135</v>
      </c>
      <c r="F59" s="37"/>
      <c r="G59" s="37"/>
      <c r="H59" s="37"/>
      <c r="I59" s="37"/>
      <c r="J59" s="38"/>
    </row>
    <row r="60" ht="30">
      <c r="A60" s="29" t="s">
        <v>32</v>
      </c>
      <c r="B60" s="36"/>
      <c r="C60" s="37"/>
      <c r="D60" s="37"/>
      <c r="E60" s="39" t="s">
        <v>140</v>
      </c>
      <c r="F60" s="37"/>
      <c r="G60" s="37"/>
      <c r="H60" s="37"/>
      <c r="I60" s="37"/>
      <c r="J60" s="38"/>
    </row>
    <row r="61" ht="30">
      <c r="A61" s="29" t="s">
        <v>34</v>
      </c>
      <c r="B61" s="36"/>
      <c r="C61" s="37"/>
      <c r="D61" s="37"/>
      <c r="E61" s="31" t="s">
        <v>137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141</v>
      </c>
      <c r="D62" s="29" t="s">
        <v>27</v>
      </c>
      <c r="E62" s="31" t="s">
        <v>142</v>
      </c>
      <c r="F62" s="32" t="s">
        <v>143</v>
      </c>
      <c r="G62" s="33">
        <v>7.5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30</v>
      </c>
      <c r="B63" s="36"/>
      <c r="C63" s="37"/>
      <c r="D63" s="37"/>
      <c r="E63" s="43" t="s">
        <v>27</v>
      </c>
      <c r="F63" s="37"/>
      <c r="G63" s="37"/>
      <c r="H63" s="37"/>
      <c r="I63" s="37"/>
      <c r="J63" s="38"/>
    </row>
    <row r="64" ht="30">
      <c r="A64" s="29" t="s">
        <v>32</v>
      </c>
      <c r="B64" s="36"/>
      <c r="C64" s="37"/>
      <c r="D64" s="37"/>
      <c r="E64" s="39" t="s">
        <v>144</v>
      </c>
      <c r="F64" s="37"/>
      <c r="G64" s="37"/>
      <c r="H64" s="37"/>
      <c r="I64" s="37"/>
      <c r="J64" s="38"/>
    </row>
    <row r="65" ht="180">
      <c r="A65" s="29" t="s">
        <v>34</v>
      </c>
      <c r="B65" s="40"/>
      <c r="C65" s="41"/>
      <c r="D65" s="41"/>
      <c r="E65" s="31" t="s">
        <v>145</v>
      </c>
      <c r="F65" s="41"/>
      <c r="G65" s="41"/>
      <c r="H65" s="41"/>
      <c r="I65" s="41"/>
      <c r="J65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146</v>
      </c>
      <c r="I3" s="16">
        <f>SUMIFS(I8:I166,A8:A166,"SD")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146</v>
      </c>
      <c r="D4" s="13"/>
      <c r="E4" s="14" t="s">
        <v>147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 ht="30">
      <c r="A9" s="29" t="s">
        <v>25</v>
      </c>
      <c r="B9" s="29">
        <v>1</v>
      </c>
      <c r="C9" s="30" t="s">
        <v>148</v>
      </c>
      <c r="D9" s="29" t="s">
        <v>27</v>
      </c>
      <c r="E9" s="31" t="s">
        <v>149</v>
      </c>
      <c r="F9" s="32" t="s">
        <v>150</v>
      </c>
      <c r="G9" s="33">
        <v>1366.26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 ht="30">
      <c r="A11" s="29" t="s">
        <v>32</v>
      </c>
      <c r="B11" s="36"/>
      <c r="C11" s="37"/>
      <c r="D11" s="37"/>
      <c r="E11" s="39" t="s">
        <v>151</v>
      </c>
      <c r="F11" s="37"/>
      <c r="G11" s="37"/>
      <c r="H11" s="37"/>
      <c r="I11" s="37"/>
      <c r="J11" s="38"/>
    </row>
    <row r="12" ht="165">
      <c r="A12" s="29" t="s">
        <v>34</v>
      </c>
      <c r="B12" s="36"/>
      <c r="C12" s="37"/>
      <c r="D12" s="37"/>
      <c r="E12" s="31" t="s">
        <v>152</v>
      </c>
      <c r="F12" s="37"/>
      <c r="G12" s="37"/>
      <c r="H12" s="37"/>
      <c r="I12" s="37"/>
      <c r="J12" s="38"/>
    </row>
    <row r="13" ht="30">
      <c r="A13" s="29" t="s">
        <v>25</v>
      </c>
      <c r="B13" s="29">
        <v>2</v>
      </c>
      <c r="C13" s="30" t="s">
        <v>153</v>
      </c>
      <c r="D13" s="29" t="s">
        <v>27</v>
      </c>
      <c r="E13" s="31" t="s">
        <v>154</v>
      </c>
      <c r="F13" s="32" t="s">
        <v>150</v>
      </c>
      <c r="G13" s="33">
        <v>982.99300000000005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3" t="s">
        <v>27</v>
      </c>
      <c r="F14" s="37"/>
      <c r="G14" s="37"/>
      <c r="H14" s="37"/>
      <c r="I14" s="37"/>
      <c r="J14" s="38"/>
    </row>
    <row r="15" ht="45">
      <c r="A15" s="29" t="s">
        <v>32</v>
      </c>
      <c r="B15" s="36"/>
      <c r="C15" s="37"/>
      <c r="D15" s="37"/>
      <c r="E15" s="39" t="s">
        <v>155</v>
      </c>
      <c r="F15" s="37"/>
      <c r="G15" s="37"/>
      <c r="H15" s="37"/>
      <c r="I15" s="37"/>
      <c r="J15" s="38"/>
    </row>
    <row r="16" ht="165">
      <c r="A16" s="29" t="s">
        <v>34</v>
      </c>
      <c r="B16" s="36"/>
      <c r="C16" s="37"/>
      <c r="D16" s="37"/>
      <c r="E16" s="31" t="s">
        <v>152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85</v>
      </c>
      <c r="D17" s="26"/>
      <c r="E17" s="23" t="s">
        <v>86</v>
      </c>
      <c r="F17" s="26"/>
      <c r="G17" s="26"/>
      <c r="H17" s="26"/>
      <c r="I17" s="27">
        <f>SUMIFS(I18:I73,A18:A73,"P")</f>
        <v>0</v>
      </c>
      <c r="J17" s="28"/>
    </row>
    <row r="18" ht="30">
      <c r="A18" s="29" t="s">
        <v>25</v>
      </c>
      <c r="B18" s="29">
        <v>3</v>
      </c>
      <c r="C18" s="30" t="s">
        <v>156</v>
      </c>
      <c r="D18" s="29" t="s">
        <v>27</v>
      </c>
      <c r="E18" s="31" t="s">
        <v>157</v>
      </c>
      <c r="F18" s="32" t="s">
        <v>158</v>
      </c>
      <c r="G18" s="33">
        <v>4.8300000000000001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43" t="s">
        <v>27</v>
      </c>
      <c r="F19" s="37"/>
      <c r="G19" s="37"/>
      <c r="H19" s="37"/>
      <c r="I19" s="37"/>
      <c r="J19" s="38"/>
    </row>
    <row r="20" ht="30">
      <c r="A20" s="29" t="s">
        <v>32</v>
      </c>
      <c r="B20" s="36"/>
      <c r="C20" s="37"/>
      <c r="D20" s="37"/>
      <c r="E20" s="39" t="s">
        <v>159</v>
      </c>
      <c r="F20" s="37"/>
      <c r="G20" s="37"/>
      <c r="H20" s="37"/>
      <c r="I20" s="37"/>
      <c r="J20" s="38"/>
    </row>
    <row r="21" ht="90">
      <c r="A21" s="29" t="s">
        <v>34</v>
      </c>
      <c r="B21" s="36"/>
      <c r="C21" s="37"/>
      <c r="D21" s="37"/>
      <c r="E21" s="31" t="s">
        <v>160</v>
      </c>
      <c r="F21" s="37"/>
      <c r="G21" s="37"/>
      <c r="H21" s="37"/>
      <c r="I21" s="37"/>
      <c r="J21" s="38"/>
    </row>
    <row r="22" ht="30">
      <c r="A22" s="29" t="s">
        <v>25</v>
      </c>
      <c r="B22" s="29">
        <v>4</v>
      </c>
      <c r="C22" s="30" t="s">
        <v>161</v>
      </c>
      <c r="D22" s="29" t="s">
        <v>27</v>
      </c>
      <c r="E22" s="31" t="s">
        <v>162</v>
      </c>
      <c r="F22" s="32" t="s">
        <v>158</v>
      </c>
      <c r="G22" s="33">
        <v>510.755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43" t="s">
        <v>27</v>
      </c>
      <c r="F23" s="37"/>
      <c r="G23" s="37"/>
      <c r="H23" s="37"/>
      <c r="I23" s="37"/>
      <c r="J23" s="38"/>
    </row>
    <row r="24" ht="60">
      <c r="A24" s="29" t="s">
        <v>32</v>
      </c>
      <c r="B24" s="36"/>
      <c r="C24" s="37"/>
      <c r="D24" s="37"/>
      <c r="E24" s="39" t="s">
        <v>163</v>
      </c>
      <c r="F24" s="37"/>
      <c r="G24" s="37"/>
      <c r="H24" s="37"/>
      <c r="I24" s="37"/>
      <c r="J24" s="38"/>
    </row>
    <row r="25" ht="90">
      <c r="A25" s="29" t="s">
        <v>34</v>
      </c>
      <c r="B25" s="36"/>
      <c r="C25" s="37"/>
      <c r="D25" s="37"/>
      <c r="E25" s="31" t="s">
        <v>164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165</v>
      </c>
      <c r="D26" s="29" t="s">
        <v>27</v>
      </c>
      <c r="E26" s="31" t="s">
        <v>166</v>
      </c>
      <c r="F26" s="32" t="s">
        <v>158</v>
      </c>
      <c r="G26" s="33">
        <v>120.12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43" t="s">
        <v>27</v>
      </c>
      <c r="F27" s="37"/>
      <c r="G27" s="37"/>
      <c r="H27" s="37"/>
      <c r="I27" s="37"/>
      <c r="J27" s="38"/>
    </row>
    <row r="28" ht="30">
      <c r="A28" s="29" t="s">
        <v>32</v>
      </c>
      <c r="B28" s="36"/>
      <c r="C28" s="37"/>
      <c r="D28" s="37"/>
      <c r="E28" s="39" t="s">
        <v>167</v>
      </c>
      <c r="F28" s="37"/>
      <c r="G28" s="37"/>
      <c r="H28" s="37"/>
      <c r="I28" s="37"/>
      <c r="J28" s="38"/>
    </row>
    <row r="29" ht="90">
      <c r="A29" s="29" t="s">
        <v>34</v>
      </c>
      <c r="B29" s="36"/>
      <c r="C29" s="37"/>
      <c r="D29" s="37"/>
      <c r="E29" s="31" t="s">
        <v>164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168</v>
      </c>
      <c r="D30" s="29" t="s">
        <v>27</v>
      </c>
      <c r="E30" s="31" t="s">
        <v>169</v>
      </c>
      <c r="F30" s="32" t="s">
        <v>89</v>
      </c>
      <c r="G30" s="33">
        <v>46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170</v>
      </c>
      <c r="F31" s="37"/>
      <c r="G31" s="37"/>
      <c r="H31" s="37"/>
      <c r="I31" s="37"/>
      <c r="J31" s="38"/>
    </row>
    <row r="32" ht="30">
      <c r="A32" s="29" t="s">
        <v>32</v>
      </c>
      <c r="B32" s="36"/>
      <c r="C32" s="37"/>
      <c r="D32" s="37"/>
      <c r="E32" s="39" t="s">
        <v>171</v>
      </c>
      <c r="F32" s="37"/>
      <c r="G32" s="37"/>
      <c r="H32" s="37"/>
      <c r="I32" s="37"/>
      <c r="J32" s="38"/>
    </row>
    <row r="33" ht="90">
      <c r="A33" s="29" t="s">
        <v>34</v>
      </c>
      <c r="B33" s="36"/>
      <c r="C33" s="37"/>
      <c r="D33" s="37"/>
      <c r="E33" s="31" t="s">
        <v>164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172</v>
      </c>
      <c r="D34" s="29" t="s">
        <v>27</v>
      </c>
      <c r="E34" s="31" t="s">
        <v>173</v>
      </c>
      <c r="F34" s="32" t="s">
        <v>89</v>
      </c>
      <c r="G34" s="33">
        <v>22.899999999999999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31" t="s">
        <v>174</v>
      </c>
      <c r="F35" s="37"/>
      <c r="G35" s="37"/>
      <c r="H35" s="37"/>
      <c r="I35" s="37"/>
      <c r="J35" s="38"/>
    </row>
    <row r="36" ht="30">
      <c r="A36" s="29" t="s">
        <v>32</v>
      </c>
      <c r="B36" s="36"/>
      <c r="C36" s="37"/>
      <c r="D36" s="37"/>
      <c r="E36" s="39" t="s">
        <v>175</v>
      </c>
      <c r="F36" s="37"/>
      <c r="G36" s="37"/>
      <c r="H36" s="37"/>
      <c r="I36" s="37"/>
      <c r="J36" s="38"/>
    </row>
    <row r="37" ht="90">
      <c r="A37" s="29" t="s">
        <v>34</v>
      </c>
      <c r="B37" s="36"/>
      <c r="C37" s="37"/>
      <c r="D37" s="37"/>
      <c r="E37" s="31" t="s">
        <v>164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176</v>
      </c>
      <c r="D38" s="29" t="s">
        <v>27</v>
      </c>
      <c r="E38" s="31" t="s">
        <v>177</v>
      </c>
      <c r="F38" s="32" t="s">
        <v>143</v>
      </c>
      <c r="G38" s="33">
        <v>32.600000000000001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31" t="s">
        <v>178</v>
      </c>
      <c r="F39" s="37"/>
      <c r="G39" s="37"/>
      <c r="H39" s="37"/>
      <c r="I39" s="37"/>
      <c r="J39" s="38"/>
    </row>
    <row r="40" ht="30">
      <c r="A40" s="29" t="s">
        <v>32</v>
      </c>
      <c r="B40" s="36"/>
      <c r="C40" s="37"/>
      <c r="D40" s="37"/>
      <c r="E40" s="39" t="s">
        <v>179</v>
      </c>
      <c r="F40" s="37"/>
      <c r="G40" s="37"/>
      <c r="H40" s="37"/>
      <c r="I40" s="37"/>
      <c r="J40" s="38"/>
    </row>
    <row r="41" ht="30">
      <c r="A41" s="29" t="s">
        <v>34</v>
      </c>
      <c r="B41" s="36"/>
      <c r="C41" s="37"/>
      <c r="D41" s="37"/>
      <c r="E41" s="31" t="s">
        <v>180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181</v>
      </c>
      <c r="D42" s="29" t="s">
        <v>27</v>
      </c>
      <c r="E42" s="31" t="s">
        <v>182</v>
      </c>
      <c r="F42" s="32" t="s">
        <v>158</v>
      </c>
      <c r="G42" s="33">
        <v>66.375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43" t="s">
        <v>27</v>
      </c>
      <c r="F43" s="37"/>
      <c r="G43" s="37"/>
      <c r="H43" s="37"/>
      <c r="I43" s="37"/>
      <c r="J43" s="38"/>
    </row>
    <row r="44" ht="30">
      <c r="A44" s="29" t="s">
        <v>32</v>
      </c>
      <c r="B44" s="36"/>
      <c r="C44" s="37"/>
      <c r="D44" s="37"/>
      <c r="E44" s="39" t="s">
        <v>183</v>
      </c>
      <c r="F44" s="37"/>
      <c r="G44" s="37"/>
      <c r="H44" s="37"/>
      <c r="I44" s="37"/>
      <c r="J44" s="38"/>
    </row>
    <row r="45" ht="45">
      <c r="A45" s="29" t="s">
        <v>34</v>
      </c>
      <c r="B45" s="36"/>
      <c r="C45" s="37"/>
      <c r="D45" s="37"/>
      <c r="E45" s="31" t="s">
        <v>184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185</v>
      </c>
      <c r="D46" s="29" t="s">
        <v>27</v>
      </c>
      <c r="E46" s="31" t="s">
        <v>186</v>
      </c>
      <c r="F46" s="32" t="s">
        <v>158</v>
      </c>
      <c r="G46" s="33">
        <v>683.13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31" t="s">
        <v>187</v>
      </c>
      <c r="F47" s="37"/>
      <c r="G47" s="37"/>
      <c r="H47" s="37"/>
      <c r="I47" s="37"/>
      <c r="J47" s="38"/>
    </row>
    <row r="48" ht="30">
      <c r="A48" s="29" t="s">
        <v>32</v>
      </c>
      <c r="B48" s="36"/>
      <c r="C48" s="37"/>
      <c r="D48" s="37"/>
      <c r="E48" s="39" t="s">
        <v>188</v>
      </c>
      <c r="F48" s="37"/>
      <c r="G48" s="37"/>
      <c r="H48" s="37"/>
      <c r="I48" s="37"/>
      <c r="J48" s="38"/>
    </row>
    <row r="49" ht="409.5">
      <c r="A49" s="29" t="s">
        <v>34</v>
      </c>
      <c r="B49" s="36"/>
      <c r="C49" s="37"/>
      <c r="D49" s="37"/>
      <c r="E49" s="31" t="s">
        <v>189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190</v>
      </c>
      <c r="D50" s="29" t="s">
        <v>27</v>
      </c>
      <c r="E50" s="31" t="s">
        <v>191</v>
      </c>
      <c r="F50" s="32" t="s">
        <v>158</v>
      </c>
      <c r="G50" s="33">
        <v>66.375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43" t="s">
        <v>27</v>
      </c>
      <c r="F51" s="37"/>
      <c r="G51" s="37"/>
      <c r="H51" s="37"/>
      <c r="I51" s="37"/>
      <c r="J51" s="38"/>
    </row>
    <row r="52">
      <c r="A52" s="29" t="s">
        <v>32</v>
      </c>
      <c r="B52" s="36"/>
      <c r="C52" s="37"/>
      <c r="D52" s="37"/>
      <c r="E52" s="39" t="s">
        <v>192</v>
      </c>
      <c r="F52" s="37"/>
      <c r="G52" s="37"/>
      <c r="H52" s="37"/>
      <c r="I52" s="37"/>
      <c r="J52" s="38"/>
    </row>
    <row r="53" ht="390">
      <c r="A53" s="29" t="s">
        <v>34</v>
      </c>
      <c r="B53" s="36"/>
      <c r="C53" s="37"/>
      <c r="D53" s="37"/>
      <c r="E53" s="31" t="s">
        <v>193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194</v>
      </c>
      <c r="D54" s="29" t="s">
        <v>27</v>
      </c>
      <c r="E54" s="31" t="s">
        <v>195</v>
      </c>
      <c r="F54" s="32" t="s">
        <v>158</v>
      </c>
      <c r="G54" s="33">
        <v>66.375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31" t="s">
        <v>196</v>
      </c>
      <c r="F55" s="37"/>
      <c r="G55" s="37"/>
      <c r="H55" s="37"/>
      <c r="I55" s="37"/>
      <c r="J55" s="38"/>
    </row>
    <row r="56">
      <c r="A56" s="29" t="s">
        <v>32</v>
      </c>
      <c r="B56" s="36"/>
      <c r="C56" s="37"/>
      <c r="D56" s="37"/>
      <c r="E56" s="39" t="s">
        <v>192</v>
      </c>
      <c r="F56" s="37"/>
      <c r="G56" s="37"/>
      <c r="H56" s="37"/>
      <c r="I56" s="37"/>
      <c r="J56" s="38"/>
    </row>
    <row r="57" ht="240">
      <c r="A57" s="29" t="s">
        <v>34</v>
      </c>
      <c r="B57" s="36"/>
      <c r="C57" s="37"/>
      <c r="D57" s="37"/>
      <c r="E57" s="31" t="s">
        <v>197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198</v>
      </c>
      <c r="D58" s="29" t="s">
        <v>27</v>
      </c>
      <c r="E58" s="31" t="s">
        <v>199</v>
      </c>
      <c r="F58" s="32" t="s">
        <v>158</v>
      </c>
      <c r="G58" s="33">
        <v>20.57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31" t="s">
        <v>200</v>
      </c>
      <c r="F59" s="37"/>
      <c r="G59" s="37"/>
      <c r="H59" s="37"/>
      <c r="I59" s="37"/>
      <c r="J59" s="38"/>
    </row>
    <row r="60" ht="60">
      <c r="A60" s="29" t="s">
        <v>32</v>
      </c>
      <c r="B60" s="36"/>
      <c r="C60" s="37"/>
      <c r="D60" s="37"/>
      <c r="E60" s="39" t="s">
        <v>201</v>
      </c>
      <c r="F60" s="37"/>
      <c r="G60" s="37"/>
      <c r="H60" s="37"/>
      <c r="I60" s="37"/>
      <c r="J60" s="38"/>
    </row>
    <row r="61" ht="375">
      <c r="A61" s="29" t="s">
        <v>34</v>
      </c>
      <c r="B61" s="36"/>
      <c r="C61" s="37"/>
      <c r="D61" s="37"/>
      <c r="E61" s="31" t="s">
        <v>202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203</v>
      </c>
      <c r="D62" s="29" t="s">
        <v>27</v>
      </c>
      <c r="E62" s="31" t="s">
        <v>204</v>
      </c>
      <c r="F62" s="32" t="s">
        <v>158</v>
      </c>
      <c r="G62" s="33">
        <v>166.80000000000001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30</v>
      </c>
      <c r="B63" s="36"/>
      <c r="C63" s="37"/>
      <c r="D63" s="37"/>
      <c r="E63" s="43" t="s">
        <v>27</v>
      </c>
      <c r="F63" s="37"/>
      <c r="G63" s="37"/>
      <c r="H63" s="37"/>
      <c r="I63" s="37"/>
      <c r="J63" s="38"/>
    </row>
    <row r="64" ht="30">
      <c r="A64" s="29" t="s">
        <v>32</v>
      </c>
      <c r="B64" s="36"/>
      <c r="C64" s="37"/>
      <c r="D64" s="37"/>
      <c r="E64" s="39" t="s">
        <v>205</v>
      </c>
      <c r="F64" s="37"/>
      <c r="G64" s="37"/>
      <c r="H64" s="37"/>
      <c r="I64" s="37"/>
      <c r="J64" s="38"/>
    </row>
    <row r="65" ht="409.5">
      <c r="A65" s="29" t="s">
        <v>34</v>
      </c>
      <c r="B65" s="36"/>
      <c r="C65" s="37"/>
      <c r="D65" s="37"/>
      <c r="E65" s="31" t="s">
        <v>206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207</v>
      </c>
      <c r="D66" s="29" t="s">
        <v>27</v>
      </c>
      <c r="E66" s="31" t="s">
        <v>208</v>
      </c>
      <c r="F66" s="32" t="s">
        <v>89</v>
      </c>
      <c r="G66" s="33">
        <v>1951.8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30</v>
      </c>
      <c r="B67" s="36"/>
      <c r="C67" s="37"/>
      <c r="D67" s="37"/>
      <c r="E67" s="43" t="s">
        <v>27</v>
      </c>
      <c r="F67" s="37"/>
      <c r="G67" s="37"/>
      <c r="H67" s="37"/>
      <c r="I67" s="37"/>
      <c r="J67" s="38"/>
    </row>
    <row r="68" ht="30">
      <c r="A68" s="29" t="s">
        <v>32</v>
      </c>
      <c r="B68" s="36"/>
      <c r="C68" s="37"/>
      <c r="D68" s="37"/>
      <c r="E68" s="39" t="s">
        <v>209</v>
      </c>
      <c r="F68" s="37"/>
      <c r="G68" s="37"/>
      <c r="H68" s="37"/>
      <c r="I68" s="37"/>
      <c r="J68" s="38"/>
    </row>
    <row r="69" ht="30">
      <c r="A69" s="29" t="s">
        <v>34</v>
      </c>
      <c r="B69" s="36"/>
      <c r="C69" s="37"/>
      <c r="D69" s="37"/>
      <c r="E69" s="31" t="s">
        <v>210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211</v>
      </c>
      <c r="D70" s="29" t="s">
        <v>27</v>
      </c>
      <c r="E70" s="31" t="s">
        <v>212</v>
      </c>
      <c r="F70" s="32" t="s">
        <v>158</v>
      </c>
      <c r="G70" s="33">
        <v>66.375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30</v>
      </c>
      <c r="B71" s="36"/>
      <c r="C71" s="37"/>
      <c r="D71" s="37"/>
      <c r="E71" s="31" t="s">
        <v>213</v>
      </c>
      <c r="F71" s="37"/>
      <c r="G71" s="37"/>
      <c r="H71" s="37"/>
      <c r="I71" s="37"/>
      <c r="J71" s="38"/>
    </row>
    <row r="72" ht="30">
      <c r="A72" s="29" t="s">
        <v>32</v>
      </c>
      <c r="B72" s="36"/>
      <c r="C72" s="37"/>
      <c r="D72" s="37"/>
      <c r="E72" s="39" t="s">
        <v>214</v>
      </c>
      <c r="F72" s="37"/>
      <c r="G72" s="37"/>
      <c r="H72" s="37"/>
      <c r="I72" s="37"/>
      <c r="J72" s="38"/>
    </row>
    <row r="73" ht="45">
      <c r="A73" s="29" t="s">
        <v>34</v>
      </c>
      <c r="B73" s="36"/>
      <c r="C73" s="37"/>
      <c r="D73" s="37"/>
      <c r="E73" s="31" t="s">
        <v>215</v>
      </c>
      <c r="F73" s="37"/>
      <c r="G73" s="37"/>
      <c r="H73" s="37"/>
      <c r="I73" s="37"/>
      <c r="J73" s="38"/>
    </row>
    <row r="74">
      <c r="A74" s="23" t="s">
        <v>22</v>
      </c>
      <c r="B74" s="24"/>
      <c r="C74" s="25" t="s">
        <v>216</v>
      </c>
      <c r="D74" s="26"/>
      <c r="E74" s="23" t="s">
        <v>217</v>
      </c>
      <c r="F74" s="26"/>
      <c r="G74" s="26"/>
      <c r="H74" s="26"/>
      <c r="I74" s="27">
        <f>SUMIFS(I75:I86,A75:A86,"P")</f>
        <v>0</v>
      </c>
      <c r="J74" s="28"/>
    </row>
    <row r="75">
      <c r="A75" s="29" t="s">
        <v>25</v>
      </c>
      <c r="B75" s="29">
        <v>17</v>
      </c>
      <c r="C75" s="30" t="s">
        <v>218</v>
      </c>
      <c r="D75" s="29" t="s">
        <v>27</v>
      </c>
      <c r="E75" s="31" t="s">
        <v>219</v>
      </c>
      <c r="F75" s="32" t="s">
        <v>89</v>
      </c>
      <c r="G75" s="33">
        <v>2342.4000000000001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30</v>
      </c>
      <c r="B76" s="36"/>
      <c r="C76" s="37"/>
      <c r="D76" s="37"/>
      <c r="E76" s="31" t="s">
        <v>220</v>
      </c>
      <c r="F76" s="37"/>
      <c r="G76" s="37"/>
      <c r="H76" s="37"/>
      <c r="I76" s="37"/>
      <c r="J76" s="38"/>
    </row>
    <row r="77" ht="30">
      <c r="A77" s="29" t="s">
        <v>32</v>
      </c>
      <c r="B77" s="36"/>
      <c r="C77" s="37"/>
      <c r="D77" s="37"/>
      <c r="E77" s="39" t="s">
        <v>221</v>
      </c>
      <c r="F77" s="37"/>
      <c r="G77" s="37"/>
      <c r="H77" s="37"/>
      <c r="I77" s="37"/>
      <c r="J77" s="38"/>
    </row>
    <row r="78" ht="75">
      <c r="A78" s="29" t="s">
        <v>34</v>
      </c>
      <c r="B78" s="36"/>
      <c r="C78" s="37"/>
      <c r="D78" s="37"/>
      <c r="E78" s="31" t="s">
        <v>222</v>
      </c>
      <c r="F78" s="37"/>
      <c r="G78" s="37"/>
      <c r="H78" s="37"/>
      <c r="I78" s="37"/>
      <c r="J78" s="38"/>
    </row>
    <row r="79">
      <c r="A79" s="29" t="s">
        <v>25</v>
      </c>
      <c r="B79" s="29">
        <v>18</v>
      </c>
      <c r="C79" s="30" t="s">
        <v>223</v>
      </c>
      <c r="D79" s="29" t="s">
        <v>27</v>
      </c>
      <c r="E79" s="31" t="s">
        <v>224</v>
      </c>
      <c r="F79" s="32" t="s">
        <v>158</v>
      </c>
      <c r="G79" s="33">
        <v>683.13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>
      <c r="A80" s="29" t="s">
        <v>30</v>
      </c>
      <c r="B80" s="36"/>
      <c r="C80" s="37"/>
      <c r="D80" s="37"/>
      <c r="E80" s="43" t="s">
        <v>27</v>
      </c>
      <c r="F80" s="37"/>
      <c r="G80" s="37"/>
      <c r="H80" s="37"/>
      <c r="I80" s="37"/>
      <c r="J80" s="38"/>
    </row>
    <row r="81" ht="30">
      <c r="A81" s="29" t="s">
        <v>32</v>
      </c>
      <c r="B81" s="36"/>
      <c r="C81" s="37"/>
      <c r="D81" s="37"/>
      <c r="E81" s="39" t="s">
        <v>225</v>
      </c>
      <c r="F81" s="37"/>
      <c r="G81" s="37"/>
      <c r="H81" s="37"/>
      <c r="I81" s="37"/>
      <c r="J81" s="38"/>
    </row>
    <row r="82" ht="60">
      <c r="A82" s="29" t="s">
        <v>34</v>
      </c>
      <c r="B82" s="36"/>
      <c r="C82" s="37"/>
      <c r="D82" s="37"/>
      <c r="E82" s="31" t="s">
        <v>226</v>
      </c>
      <c r="F82" s="37"/>
      <c r="G82" s="37"/>
      <c r="H82" s="37"/>
      <c r="I82" s="37"/>
      <c r="J82" s="38"/>
    </row>
    <row r="83">
      <c r="A83" s="29" t="s">
        <v>25</v>
      </c>
      <c r="B83" s="29">
        <v>19</v>
      </c>
      <c r="C83" s="30" t="s">
        <v>227</v>
      </c>
      <c r="D83" s="29" t="s">
        <v>27</v>
      </c>
      <c r="E83" s="31" t="s">
        <v>228</v>
      </c>
      <c r="F83" s="32" t="s">
        <v>89</v>
      </c>
      <c r="G83" s="33">
        <v>636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30</v>
      </c>
      <c r="B84" s="36"/>
      <c r="C84" s="37"/>
      <c r="D84" s="37"/>
      <c r="E84" s="31" t="s">
        <v>229</v>
      </c>
      <c r="F84" s="37"/>
      <c r="G84" s="37"/>
      <c r="H84" s="37"/>
      <c r="I84" s="37"/>
      <c r="J84" s="38"/>
    </row>
    <row r="85" ht="30">
      <c r="A85" s="29" t="s">
        <v>32</v>
      </c>
      <c r="B85" s="36"/>
      <c r="C85" s="37"/>
      <c r="D85" s="37"/>
      <c r="E85" s="39" t="s">
        <v>230</v>
      </c>
      <c r="F85" s="37"/>
      <c r="G85" s="37"/>
      <c r="H85" s="37"/>
      <c r="I85" s="37"/>
      <c r="J85" s="38"/>
    </row>
    <row r="86" ht="120">
      <c r="A86" s="29" t="s">
        <v>34</v>
      </c>
      <c r="B86" s="36"/>
      <c r="C86" s="37"/>
      <c r="D86" s="37"/>
      <c r="E86" s="31" t="s">
        <v>231</v>
      </c>
      <c r="F86" s="37"/>
      <c r="G86" s="37"/>
      <c r="H86" s="37"/>
      <c r="I86" s="37"/>
      <c r="J86" s="38"/>
    </row>
    <row r="87">
      <c r="A87" s="23" t="s">
        <v>22</v>
      </c>
      <c r="B87" s="24"/>
      <c r="C87" s="25" t="s">
        <v>232</v>
      </c>
      <c r="D87" s="26"/>
      <c r="E87" s="23" t="s">
        <v>233</v>
      </c>
      <c r="F87" s="26"/>
      <c r="G87" s="26"/>
      <c r="H87" s="26"/>
      <c r="I87" s="27">
        <f>SUMIFS(I88:I91,A88:A91,"P")</f>
        <v>0</v>
      </c>
      <c r="J87" s="28"/>
    </row>
    <row r="88">
      <c r="A88" s="29" t="s">
        <v>25</v>
      </c>
      <c r="B88" s="29">
        <v>20</v>
      </c>
      <c r="C88" s="30" t="s">
        <v>234</v>
      </c>
      <c r="D88" s="29" t="s">
        <v>27</v>
      </c>
      <c r="E88" s="31" t="s">
        <v>235</v>
      </c>
      <c r="F88" s="32" t="s">
        <v>236</v>
      </c>
      <c r="G88" s="33">
        <v>3</v>
      </c>
      <c r="H88" s="34">
        <v>0</v>
      </c>
      <c r="I88" s="34">
        <f>ROUND(G88*H88,P4)</f>
        <v>0</v>
      </c>
      <c r="J88" s="29"/>
      <c r="O88" s="35">
        <f>I88*0.21</f>
        <v>0</v>
      </c>
      <c r="P88">
        <v>3</v>
      </c>
    </row>
    <row r="89">
      <c r="A89" s="29" t="s">
        <v>30</v>
      </c>
      <c r="B89" s="36"/>
      <c r="C89" s="37"/>
      <c r="D89" s="37"/>
      <c r="E89" s="43" t="s">
        <v>27</v>
      </c>
      <c r="F89" s="37"/>
      <c r="G89" s="37"/>
      <c r="H89" s="37"/>
      <c r="I89" s="37"/>
      <c r="J89" s="38"/>
    </row>
    <row r="90" ht="30">
      <c r="A90" s="29" t="s">
        <v>32</v>
      </c>
      <c r="B90" s="36"/>
      <c r="C90" s="37"/>
      <c r="D90" s="37"/>
      <c r="E90" s="39" t="s">
        <v>237</v>
      </c>
      <c r="F90" s="37"/>
      <c r="G90" s="37"/>
      <c r="H90" s="37"/>
      <c r="I90" s="37"/>
      <c r="J90" s="38"/>
    </row>
    <row r="91" ht="45">
      <c r="A91" s="29" t="s">
        <v>34</v>
      </c>
      <c r="B91" s="36"/>
      <c r="C91" s="37"/>
      <c r="D91" s="37"/>
      <c r="E91" s="31" t="s">
        <v>238</v>
      </c>
      <c r="F91" s="37"/>
      <c r="G91" s="37"/>
      <c r="H91" s="37"/>
      <c r="I91" s="37"/>
      <c r="J91" s="38"/>
    </row>
    <row r="92">
      <c r="A92" s="23" t="s">
        <v>22</v>
      </c>
      <c r="B92" s="24"/>
      <c r="C92" s="25" t="s">
        <v>239</v>
      </c>
      <c r="D92" s="26"/>
      <c r="E92" s="23" t="s">
        <v>240</v>
      </c>
      <c r="F92" s="26"/>
      <c r="G92" s="26"/>
      <c r="H92" s="26"/>
      <c r="I92" s="27">
        <f>SUMIFS(I93:I124,A93:A124,"P")</f>
        <v>0</v>
      </c>
      <c r="J92" s="28"/>
    </row>
    <row r="93">
      <c r="A93" s="29" t="s">
        <v>25</v>
      </c>
      <c r="B93" s="29">
        <v>21</v>
      </c>
      <c r="C93" s="30" t="s">
        <v>241</v>
      </c>
      <c r="D93" s="29" t="s">
        <v>27</v>
      </c>
      <c r="E93" s="31" t="s">
        <v>242</v>
      </c>
      <c r="F93" s="32" t="s">
        <v>158</v>
      </c>
      <c r="G93" s="33">
        <v>210.066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>
      <c r="A94" s="29" t="s">
        <v>30</v>
      </c>
      <c r="B94" s="36"/>
      <c r="C94" s="37"/>
      <c r="D94" s="37"/>
      <c r="E94" s="31" t="s">
        <v>243</v>
      </c>
      <c r="F94" s="37"/>
      <c r="G94" s="37"/>
      <c r="H94" s="37"/>
      <c r="I94" s="37"/>
      <c r="J94" s="38"/>
    </row>
    <row r="95" ht="30">
      <c r="A95" s="29" t="s">
        <v>32</v>
      </c>
      <c r="B95" s="36"/>
      <c r="C95" s="37"/>
      <c r="D95" s="37"/>
      <c r="E95" s="39" t="s">
        <v>244</v>
      </c>
      <c r="F95" s="37"/>
      <c r="G95" s="37"/>
      <c r="H95" s="37"/>
      <c r="I95" s="37"/>
      <c r="J95" s="38"/>
    </row>
    <row r="96" ht="60">
      <c r="A96" s="29" t="s">
        <v>34</v>
      </c>
      <c r="B96" s="36"/>
      <c r="C96" s="37"/>
      <c r="D96" s="37"/>
      <c r="E96" s="31" t="s">
        <v>245</v>
      </c>
      <c r="F96" s="37"/>
      <c r="G96" s="37"/>
      <c r="H96" s="37"/>
      <c r="I96" s="37"/>
      <c r="J96" s="38"/>
    </row>
    <row r="97">
      <c r="A97" s="29" t="s">
        <v>25</v>
      </c>
      <c r="B97" s="29">
        <v>22</v>
      </c>
      <c r="C97" s="30" t="s">
        <v>246</v>
      </c>
      <c r="D97" s="29" t="s">
        <v>27</v>
      </c>
      <c r="E97" s="31" t="s">
        <v>247</v>
      </c>
      <c r="F97" s="32" t="s">
        <v>89</v>
      </c>
      <c r="G97" s="33">
        <v>1317.78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>
      <c r="A98" s="29" t="s">
        <v>30</v>
      </c>
      <c r="B98" s="36"/>
      <c r="C98" s="37"/>
      <c r="D98" s="37"/>
      <c r="E98" s="31" t="s">
        <v>248</v>
      </c>
      <c r="F98" s="37"/>
      <c r="G98" s="37"/>
      <c r="H98" s="37"/>
      <c r="I98" s="37"/>
      <c r="J98" s="38"/>
    </row>
    <row r="99" ht="30">
      <c r="A99" s="29" t="s">
        <v>32</v>
      </c>
      <c r="B99" s="36"/>
      <c r="C99" s="37"/>
      <c r="D99" s="37"/>
      <c r="E99" s="39" t="s">
        <v>249</v>
      </c>
      <c r="F99" s="37"/>
      <c r="G99" s="37"/>
      <c r="H99" s="37"/>
      <c r="I99" s="37"/>
      <c r="J99" s="38"/>
    </row>
    <row r="100" ht="60">
      <c r="A100" s="29" t="s">
        <v>34</v>
      </c>
      <c r="B100" s="36"/>
      <c r="C100" s="37"/>
      <c r="D100" s="37"/>
      <c r="E100" s="31" t="s">
        <v>245</v>
      </c>
      <c r="F100" s="37"/>
      <c r="G100" s="37"/>
      <c r="H100" s="37"/>
      <c r="I100" s="37"/>
      <c r="J100" s="38"/>
    </row>
    <row r="101">
      <c r="A101" s="29" t="s">
        <v>25</v>
      </c>
      <c r="B101" s="29">
        <v>23</v>
      </c>
      <c r="C101" s="30" t="s">
        <v>250</v>
      </c>
      <c r="D101" s="29" t="s">
        <v>27</v>
      </c>
      <c r="E101" s="31" t="s">
        <v>251</v>
      </c>
      <c r="F101" s="32" t="s">
        <v>89</v>
      </c>
      <c r="G101" s="33">
        <v>29.600000000000001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>
      <c r="A102" s="29" t="s">
        <v>30</v>
      </c>
      <c r="B102" s="36"/>
      <c r="C102" s="37"/>
      <c r="D102" s="37"/>
      <c r="E102" s="31" t="s">
        <v>252</v>
      </c>
      <c r="F102" s="37"/>
      <c r="G102" s="37"/>
      <c r="H102" s="37"/>
      <c r="I102" s="37"/>
      <c r="J102" s="38"/>
    </row>
    <row r="103" ht="30">
      <c r="A103" s="29" t="s">
        <v>32</v>
      </c>
      <c r="B103" s="36"/>
      <c r="C103" s="37"/>
      <c r="D103" s="37"/>
      <c r="E103" s="39" t="s">
        <v>253</v>
      </c>
      <c r="F103" s="37"/>
      <c r="G103" s="37"/>
      <c r="H103" s="37"/>
      <c r="I103" s="37"/>
      <c r="J103" s="38"/>
    </row>
    <row r="104" ht="120">
      <c r="A104" s="29" t="s">
        <v>34</v>
      </c>
      <c r="B104" s="36"/>
      <c r="C104" s="37"/>
      <c r="D104" s="37"/>
      <c r="E104" s="31" t="s">
        <v>254</v>
      </c>
      <c r="F104" s="37"/>
      <c r="G104" s="37"/>
      <c r="H104" s="37"/>
      <c r="I104" s="37"/>
      <c r="J104" s="38"/>
    </row>
    <row r="105">
      <c r="A105" s="29" t="s">
        <v>25</v>
      </c>
      <c r="B105" s="29">
        <v>24</v>
      </c>
      <c r="C105" s="30" t="s">
        <v>255</v>
      </c>
      <c r="D105" s="29" t="s">
        <v>27</v>
      </c>
      <c r="E105" s="31" t="s">
        <v>256</v>
      </c>
      <c r="F105" s="32" t="s">
        <v>89</v>
      </c>
      <c r="G105" s="33">
        <v>1317.78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>
      <c r="A106" s="29" t="s">
        <v>30</v>
      </c>
      <c r="B106" s="36"/>
      <c r="C106" s="37"/>
      <c r="D106" s="37"/>
      <c r="E106" s="31" t="s">
        <v>257</v>
      </c>
      <c r="F106" s="37"/>
      <c r="G106" s="37"/>
      <c r="H106" s="37"/>
      <c r="I106" s="37"/>
      <c r="J106" s="38"/>
    </row>
    <row r="107" ht="30">
      <c r="A107" s="29" t="s">
        <v>32</v>
      </c>
      <c r="B107" s="36"/>
      <c r="C107" s="37"/>
      <c r="D107" s="37"/>
      <c r="E107" s="39" t="s">
        <v>258</v>
      </c>
      <c r="F107" s="37"/>
      <c r="G107" s="37"/>
      <c r="H107" s="37"/>
      <c r="I107" s="37"/>
      <c r="J107" s="38"/>
    </row>
    <row r="108" ht="75">
      <c r="A108" s="29" t="s">
        <v>34</v>
      </c>
      <c r="B108" s="36"/>
      <c r="C108" s="37"/>
      <c r="D108" s="37"/>
      <c r="E108" s="31" t="s">
        <v>259</v>
      </c>
      <c r="F108" s="37"/>
      <c r="G108" s="37"/>
      <c r="H108" s="37"/>
      <c r="I108" s="37"/>
      <c r="J108" s="38"/>
    </row>
    <row r="109">
      <c r="A109" s="29" t="s">
        <v>25</v>
      </c>
      <c r="B109" s="29">
        <v>25</v>
      </c>
      <c r="C109" s="30" t="s">
        <v>260</v>
      </c>
      <c r="D109" s="29" t="s">
        <v>27</v>
      </c>
      <c r="E109" s="31" t="s">
        <v>261</v>
      </c>
      <c r="F109" s="32" t="s">
        <v>89</v>
      </c>
      <c r="G109" s="33">
        <v>2716.9099999999999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 ht="30">
      <c r="A110" s="29" t="s">
        <v>30</v>
      </c>
      <c r="B110" s="36"/>
      <c r="C110" s="37"/>
      <c r="D110" s="37"/>
      <c r="E110" s="31" t="s">
        <v>262</v>
      </c>
      <c r="F110" s="37"/>
      <c r="G110" s="37"/>
      <c r="H110" s="37"/>
      <c r="I110" s="37"/>
      <c r="J110" s="38"/>
    </row>
    <row r="111" ht="60">
      <c r="A111" s="29" t="s">
        <v>32</v>
      </c>
      <c r="B111" s="36"/>
      <c r="C111" s="37"/>
      <c r="D111" s="37"/>
      <c r="E111" s="39" t="s">
        <v>263</v>
      </c>
      <c r="F111" s="37"/>
      <c r="G111" s="37"/>
      <c r="H111" s="37"/>
      <c r="I111" s="37"/>
      <c r="J111" s="38"/>
    </row>
    <row r="112" ht="75">
      <c r="A112" s="29" t="s">
        <v>34</v>
      </c>
      <c r="B112" s="36"/>
      <c r="C112" s="37"/>
      <c r="D112" s="37"/>
      <c r="E112" s="31" t="s">
        <v>259</v>
      </c>
      <c r="F112" s="37"/>
      <c r="G112" s="37"/>
      <c r="H112" s="37"/>
      <c r="I112" s="37"/>
      <c r="J112" s="38"/>
    </row>
    <row r="113">
      <c r="A113" s="29" t="s">
        <v>25</v>
      </c>
      <c r="B113" s="29">
        <v>26</v>
      </c>
      <c r="C113" s="30" t="s">
        <v>264</v>
      </c>
      <c r="D113" s="29" t="s">
        <v>27</v>
      </c>
      <c r="E113" s="31" t="s">
        <v>265</v>
      </c>
      <c r="F113" s="32" t="s">
        <v>89</v>
      </c>
      <c r="G113" s="33">
        <v>1311.8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 ht="45">
      <c r="A114" s="29" t="s">
        <v>30</v>
      </c>
      <c r="B114" s="36"/>
      <c r="C114" s="37"/>
      <c r="D114" s="37"/>
      <c r="E114" s="31" t="s">
        <v>266</v>
      </c>
      <c r="F114" s="37"/>
      <c r="G114" s="37"/>
      <c r="H114" s="37"/>
      <c r="I114" s="37"/>
      <c r="J114" s="38"/>
    </row>
    <row r="115" ht="30">
      <c r="A115" s="29" t="s">
        <v>32</v>
      </c>
      <c r="B115" s="36"/>
      <c r="C115" s="37"/>
      <c r="D115" s="37"/>
      <c r="E115" s="39" t="s">
        <v>267</v>
      </c>
      <c r="F115" s="37"/>
      <c r="G115" s="37"/>
      <c r="H115" s="37"/>
      <c r="I115" s="37"/>
      <c r="J115" s="38"/>
    </row>
    <row r="116" ht="165">
      <c r="A116" s="29" t="s">
        <v>34</v>
      </c>
      <c r="B116" s="36"/>
      <c r="C116" s="37"/>
      <c r="D116" s="37"/>
      <c r="E116" s="31" t="s">
        <v>268</v>
      </c>
      <c r="F116" s="37"/>
      <c r="G116" s="37"/>
      <c r="H116" s="37"/>
      <c r="I116" s="37"/>
      <c r="J116" s="38"/>
    </row>
    <row r="117">
      <c r="A117" s="29" t="s">
        <v>25</v>
      </c>
      <c r="B117" s="29">
        <v>27</v>
      </c>
      <c r="C117" s="30" t="s">
        <v>269</v>
      </c>
      <c r="D117" s="29" t="s">
        <v>27</v>
      </c>
      <c r="E117" s="31" t="s">
        <v>270</v>
      </c>
      <c r="F117" s="32" t="s">
        <v>89</v>
      </c>
      <c r="G117" s="33">
        <v>1342.8299999999999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 ht="45">
      <c r="A118" s="29" t="s">
        <v>30</v>
      </c>
      <c r="B118" s="36"/>
      <c r="C118" s="37"/>
      <c r="D118" s="37"/>
      <c r="E118" s="31" t="s">
        <v>271</v>
      </c>
      <c r="F118" s="37"/>
      <c r="G118" s="37"/>
      <c r="H118" s="37"/>
      <c r="I118" s="37"/>
      <c r="J118" s="38"/>
    </row>
    <row r="119" ht="30">
      <c r="A119" s="29" t="s">
        <v>32</v>
      </c>
      <c r="B119" s="36"/>
      <c r="C119" s="37"/>
      <c r="D119" s="37"/>
      <c r="E119" s="39" t="s">
        <v>272</v>
      </c>
      <c r="F119" s="37"/>
      <c r="G119" s="37"/>
      <c r="H119" s="37"/>
      <c r="I119" s="37"/>
      <c r="J119" s="38"/>
    </row>
    <row r="120" ht="165">
      <c r="A120" s="29" t="s">
        <v>34</v>
      </c>
      <c r="B120" s="36"/>
      <c r="C120" s="37"/>
      <c r="D120" s="37"/>
      <c r="E120" s="31" t="s">
        <v>268</v>
      </c>
      <c r="F120" s="37"/>
      <c r="G120" s="37"/>
      <c r="H120" s="37"/>
      <c r="I120" s="37"/>
      <c r="J120" s="38"/>
    </row>
    <row r="121">
      <c r="A121" s="29" t="s">
        <v>25</v>
      </c>
      <c r="B121" s="29">
        <v>28</v>
      </c>
      <c r="C121" s="30" t="s">
        <v>273</v>
      </c>
      <c r="D121" s="29" t="s">
        <v>27</v>
      </c>
      <c r="E121" s="31" t="s">
        <v>274</v>
      </c>
      <c r="F121" s="32" t="s">
        <v>89</v>
      </c>
      <c r="G121" s="33">
        <v>1374.0799999999999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 ht="30">
      <c r="A122" s="29" t="s">
        <v>30</v>
      </c>
      <c r="B122" s="36"/>
      <c r="C122" s="37"/>
      <c r="D122" s="37"/>
      <c r="E122" s="31" t="s">
        <v>275</v>
      </c>
      <c r="F122" s="37"/>
      <c r="G122" s="37"/>
      <c r="H122" s="37"/>
      <c r="I122" s="37"/>
      <c r="J122" s="38"/>
    </row>
    <row r="123" ht="30">
      <c r="A123" s="29" t="s">
        <v>32</v>
      </c>
      <c r="B123" s="36"/>
      <c r="C123" s="37"/>
      <c r="D123" s="37"/>
      <c r="E123" s="39" t="s">
        <v>276</v>
      </c>
      <c r="F123" s="37"/>
      <c r="G123" s="37"/>
      <c r="H123" s="37"/>
      <c r="I123" s="37"/>
      <c r="J123" s="38"/>
    </row>
    <row r="124" ht="165">
      <c r="A124" s="29" t="s">
        <v>34</v>
      </c>
      <c r="B124" s="36"/>
      <c r="C124" s="37"/>
      <c r="D124" s="37"/>
      <c r="E124" s="31" t="s">
        <v>268</v>
      </c>
      <c r="F124" s="37"/>
      <c r="G124" s="37"/>
      <c r="H124" s="37"/>
      <c r="I124" s="37"/>
      <c r="J124" s="38"/>
    </row>
    <row r="125">
      <c r="A125" s="23" t="s">
        <v>22</v>
      </c>
      <c r="B125" s="24"/>
      <c r="C125" s="25" t="s">
        <v>277</v>
      </c>
      <c r="D125" s="26"/>
      <c r="E125" s="23" t="s">
        <v>278</v>
      </c>
      <c r="F125" s="26"/>
      <c r="G125" s="26"/>
      <c r="H125" s="26"/>
      <c r="I125" s="27">
        <f>SUMIFS(I126:I129,A126:A129,"P")</f>
        <v>0</v>
      </c>
      <c r="J125" s="28"/>
    </row>
    <row r="126">
      <c r="A126" s="29" t="s">
        <v>25</v>
      </c>
      <c r="B126" s="29">
        <v>29</v>
      </c>
      <c r="C126" s="30" t="s">
        <v>279</v>
      </c>
      <c r="D126" s="29" t="s">
        <v>27</v>
      </c>
      <c r="E126" s="31" t="s">
        <v>280</v>
      </c>
      <c r="F126" s="32" t="s">
        <v>89</v>
      </c>
      <c r="G126" s="33">
        <v>15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>
      <c r="A127" s="29" t="s">
        <v>30</v>
      </c>
      <c r="B127" s="36"/>
      <c r="C127" s="37"/>
      <c r="D127" s="37"/>
      <c r="E127" s="31" t="s">
        <v>281</v>
      </c>
      <c r="F127" s="37"/>
      <c r="G127" s="37"/>
      <c r="H127" s="37"/>
      <c r="I127" s="37"/>
      <c r="J127" s="38"/>
    </row>
    <row r="128" ht="30">
      <c r="A128" s="29" t="s">
        <v>32</v>
      </c>
      <c r="B128" s="36"/>
      <c r="C128" s="37"/>
      <c r="D128" s="37"/>
      <c r="E128" s="39" t="s">
        <v>282</v>
      </c>
      <c r="F128" s="37"/>
      <c r="G128" s="37"/>
      <c r="H128" s="37"/>
      <c r="I128" s="37"/>
      <c r="J128" s="38"/>
    </row>
    <row r="129" ht="105">
      <c r="A129" s="29" t="s">
        <v>34</v>
      </c>
      <c r="B129" s="36"/>
      <c r="C129" s="37"/>
      <c r="D129" s="37"/>
      <c r="E129" s="31" t="s">
        <v>283</v>
      </c>
      <c r="F129" s="37"/>
      <c r="G129" s="37"/>
      <c r="H129" s="37"/>
      <c r="I129" s="37"/>
      <c r="J129" s="38"/>
    </row>
    <row r="130">
      <c r="A130" s="23" t="s">
        <v>22</v>
      </c>
      <c r="B130" s="24"/>
      <c r="C130" s="25" t="s">
        <v>131</v>
      </c>
      <c r="D130" s="26"/>
      <c r="E130" s="23" t="s">
        <v>132</v>
      </c>
      <c r="F130" s="26"/>
      <c r="G130" s="26"/>
      <c r="H130" s="26"/>
      <c r="I130" s="27">
        <f>SUMIFS(I131:I166,A131:A166,"P")</f>
        <v>0</v>
      </c>
      <c r="J130" s="28"/>
    </row>
    <row r="131" ht="30">
      <c r="A131" s="29" t="s">
        <v>25</v>
      </c>
      <c r="B131" s="29">
        <v>30</v>
      </c>
      <c r="C131" s="30" t="s">
        <v>284</v>
      </c>
      <c r="D131" s="29" t="s">
        <v>27</v>
      </c>
      <c r="E131" s="31" t="s">
        <v>285</v>
      </c>
      <c r="F131" s="32" t="s">
        <v>143</v>
      </c>
      <c r="G131" s="33">
        <v>35.299999999999997</v>
      </c>
      <c r="H131" s="34">
        <v>0</v>
      </c>
      <c r="I131" s="34">
        <f>ROUND(G131*H131,P4)</f>
        <v>0</v>
      </c>
      <c r="J131" s="29"/>
      <c r="O131" s="35">
        <f>I131*0.21</f>
        <v>0</v>
      </c>
      <c r="P131">
        <v>3</v>
      </c>
    </row>
    <row r="132">
      <c r="A132" s="29" t="s">
        <v>30</v>
      </c>
      <c r="B132" s="36"/>
      <c r="C132" s="37"/>
      <c r="D132" s="37"/>
      <c r="E132" s="43" t="s">
        <v>27</v>
      </c>
      <c r="F132" s="37"/>
      <c r="G132" s="37"/>
      <c r="H132" s="37"/>
      <c r="I132" s="37"/>
      <c r="J132" s="38"/>
    </row>
    <row r="133" ht="30">
      <c r="A133" s="29" t="s">
        <v>32</v>
      </c>
      <c r="B133" s="36"/>
      <c r="C133" s="37"/>
      <c r="D133" s="37"/>
      <c r="E133" s="39" t="s">
        <v>286</v>
      </c>
      <c r="F133" s="37"/>
      <c r="G133" s="37"/>
      <c r="H133" s="37"/>
      <c r="I133" s="37"/>
      <c r="J133" s="38"/>
    </row>
    <row r="134" ht="165">
      <c r="A134" s="29" t="s">
        <v>34</v>
      </c>
      <c r="B134" s="36"/>
      <c r="C134" s="37"/>
      <c r="D134" s="37"/>
      <c r="E134" s="31" t="s">
        <v>287</v>
      </c>
      <c r="F134" s="37"/>
      <c r="G134" s="37"/>
      <c r="H134" s="37"/>
      <c r="I134" s="37"/>
      <c r="J134" s="38"/>
    </row>
    <row r="135" ht="30">
      <c r="A135" s="29" t="s">
        <v>25</v>
      </c>
      <c r="B135" s="29">
        <v>31</v>
      </c>
      <c r="C135" s="30" t="s">
        <v>288</v>
      </c>
      <c r="D135" s="29" t="s">
        <v>289</v>
      </c>
      <c r="E135" s="31" t="s">
        <v>290</v>
      </c>
      <c r="F135" s="32" t="s">
        <v>143</v>
      </c>
      <c r="G135" s="33">
        <v>189.97999999999999</v>
      </c>
      <c r="H135" s="34">
        <v>0</v>
      </c>
      <c r="I135" s="34">
        <f>ROUND(G135*H135,P4)</f>
        <v>0</v>
      </c>
      <c r="J135" s="29"/>
      <c r="O135" s="35">
        <f>I135*0.21</f>
        <v>0</v>
      </c>
      <c r="P135">
        <v>3</v>
      </c>
    </row>
    <row r="136">
      <c r="A136" s="29" t="s">
        <v>30</v>
      </c>
      <c r="B136" s="36"/>
      <c r="C136" s="37"/>
      <c r="D136" s="37"/>
      <c r="E136" s="31" t="s">
        <v>291</v>
      </c>
      <c r="F136" s="37"/>
      <c r="G136" s="37"/>
      <c r="H136" s="37"/>
      <c r="I136" s="37"/>
      <c r="J136" s="38"/>
    </row>
    <row r="137" ht="30">
      <c r="A137" s="29" t="s">
        <v>32</v>
      </c>
      <c r="B137" s="36"/>
      <c r="C137" s="37"/>
      <c r="D137" s="37"/>
      <c r="E137" s="39" t="s">
        <v>292</v>
      </c>
      <c r="F137" s="37"/>
      <c r="G137" s="37"/>
      <c r="H137" s="37"/>
      <c r="I137" s="37"/>
      <c r="J137" s="38"/>
    </row>
    <row r="138" ht="60">
      <c r="A138" s="29" t="s">
        <v>34</v>
      </c>
      <c r="B138" s="36"/>
      <c r="C138" s="37"/>
      <c r="D138" s="37"/>
      <c r="E138" s="31" t="s">
        <v>293</v>
      </c>
      <c r="F138" s="37"/>
      <c r="G138" s="37"/>
      <c r="H138" s="37"/>
      <c r="I138" s="37"/>
      <c r="J138" s="38"/>
    </row>
    <row r="139" ht="30">
      <c r="A139" s="29" t="s">
        <v>25</v>
      </c>
      <c r="B139" s="29">
        <v>32</v>
      </c>
      <c r="C139" s="30" t="s">
        <v>288</v>
      </c>
      <c r="D139" s="29" t="s">
        <v>294</v>
      </c>
      <c r="E139" s="31" t="s">
        <v>290</v>
      </c>
      <c r="F139" s="32" t="s">
        <v>143</v>
      </c>
      <c r="G139" s="33">
        <v>30.600000000000001</v>
      </c>
      <c r="H139" s="34">
        <v>0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>
      <c r="A140" s="29" t="s">
        <v>30</v>
      </c>
      <c r="B140" s="36"/>
      <c r="C140" s="37"/>
      <c r="D140" s="37"/>
      <c r="E140" s="31" t="s">
        <v>295</v>
      </c>
      <c r="F140" s="37"/>
      <c r="G140" s="37"/>
      <c r="H140" s="37"/>
      <c r="I140" s="37"/>
      <c r="J140" s="38"/>
    </row>
    <row r="141" ht="30">
      <c r="A141" s="29" t="s">
        <v>32</v>
      </c>
      <c r="B141" s="36"/>
      <c r="C141" s="37"/>
      <c r="D141" s="37"/>
      <c r="E141" s="39" t="s">
        <v>296</v>
      </c>
      <c r="F141" s="37"/>
      <c r="G141" s="37"/>
      <c r="H141" s="37"/>
      <c r="I141" s="37"/>
      <c r="J141" s="38"/>
    </row>
    <row r="142" ht="60">
      <c r="A142" s="29" t="s">
        <v>34</v>
      </c>
      <c r="B142" s="36"/>
      <c r="C142" s="37"/>
      <c r="D142" s="37"/>
      <c r="E142" s="31" t="s">
        <v>293</v>
      </c>
      <c r="F142" s="37"/>
      <c r="G142" s="37"/>
      <c r="H142" s="37"/>
      <c r="I142" s="37"/>
      <c r="J142" s="38"/>
    </row>
    <row r="143">
      <c r="A143" s="29" t="s">
        <v>25</v>
      </c>
      <c r="B143" s="29">
        <v>33</v>
      </c>
      <c r="C143" s="30" t="s">
        <v>297</v>
      </c>
      <c r="D143" s="29" t="s">
        <v>27</v>
      </c>
      <c r="E143" s="31" t="s">
        <v>298</v>
      </c>
      <c r="F143" s="32" t="s">
        <v>143</v>
      </c>
      <c r="G143" s="33">
        <v>24.199999999999999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>
      <c r="A144" s="29" t="s">
        <v>30</v>
      </c>
      <c r="B144" s="36"/>
      <c r="C144" s="37"/>
      <c r="D144" s="37"/>
      <c r="E144" s="31" t="s">
        <v>200</v>
      </c>
      <c r="F144" s="37"/>
      <c r="G144" s="37"/>
      <c r="H144" s="37"/>
      <c r="I144" s="37"/>
      <c r="J144" s="38"/>
    </row>
    <row r="145" ht="30">
      <c r="A145" s="29" t="s">
        <v>32</v>
      </c>
      <c r="B145" s="36"/>
      <c r="C145" s="37"/>
      <c r="D145" s="37"/>
      <c r="E145" s="39" t="s">
        <v>299</v>
      </c>
      <c r="F145" s="37"/>
      <c r="G145" s="37"/>
      <c r="H145" s="37"/>
      <c r="I145" s="37"/>
      <c r="J145" s="38"/>
    </row>
    <row r="146" ht="75">
      <c r="A146" s="29" t="s">
        <v>34</v>
      </c>
      <c r="B146" s="36"/>
      <c r="C146" s="37"/>
      <c r="D146" s="37"/>
      <c r="E146" s="31" t="s">
        <v>300</v>
      </c>
      <c r="F146" s="37"/>
      <c r="G146" s="37"/>
      <c r="H146" s="37"/>
      <c r="I146" s="37"/>
      <c r="J146" s="38"/>
    </row>
    <row r="147">
      <c r="A147" s="29" t="s">
        <v>25</v>
      </c>
      <c r="B147" s="29">
        <v>34</v>
      </c>
      <c r="C147" s="30" t="s">
        <v>301</v>
      </c>
      <c r="D147" s="29" t="s">
        <v>27</v>
      </c>
      <c r="E147" s="31" t="s">
        <v>302</v>
      </c>
      <c r="F147" s="32" t="s">
        <v>143</v>
      </c>
      <c r="G147" s="33">
        <v>32.600000000000001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>
      <c r="A148" s="29" t="s">
        <v>30</v>
      </c>
      <c r="B148" s="36"/>
      <c r="C148" s="37"/>
      <c r="D148" s="37"/>
      <c r="E148" s="31" t="s">
        <v>303</v>
      </c>
      <c r="F148" s="37"/>
      <c r="G148" s="37"/>
      <c r="H148" s="37"/>
      <c r="I148" s="37"/>
      <c r="J148" s="38"/>
    </row>
    <row r="149" ht="30">
      <c r="A149" s="29" t="s">
        <v>32</v>
      </c>
      <c r="B149" s="36"/>
      <c r="C149" s="37"/>
      <c r="D149" s="37"/>
      <c r="E149" s="39" t="s">
        <v>304</v>
      </c>
      <c r="F149" s="37"/>
      <c r="G149" s="37"/>
      <c r="H149" s="37"/>
      <c r="I149" s="37"/>
      <c r="J149" s="38"/>
    </row>
    <row r="150" ht="30">
      <c r="A150" s="29" t="s">
        <v>34</v>
      </c>
      <c r="B150" s="36"/>
      <c r="C150" s="37"/>
      <c r="D150" s="37"/>
      <c r="E150" s="31" t="s">
        <v>305</v>
      </c>
      <c r="F150" s="37"/>
      <c r="G150" s="37"/>
      <c r="H150" s="37"/>
      <c r="I150" s="37"/>
      <c r="J150" s="38"/>
    </row>
    <row r="151">
      <c r="A151" s="29" t="s">
        <v>25</v>
      </c>
      <c r="B151" s="29">
        <v>35</v>
      </c>
      <c r="C151" s="30" t="s">
        <v>306</v>
      </c>
      <c r="D151" s="29" t="s">
        <v>27</v>
      </c>
      <c r="E151" s="31" t="s">
        <v>307</v>
      </c>
      <c r="F151" s="32" t="s">
        <v>143</v>
      </c>
      <c r="G151" s="33">
        <v>284.39999999999998</v>
      </c>
      <c r="H151" s="34">
        <v>0</v>
      </c>
      <c r="I151" s="34">
        <f>ROUND(G151*H151,P4)</f>
        <v>0</v>
      </c>
      <c r="J151" s="29"/>
      <c r="O151" s="35">
        <f>I151*0.21</f>
        <v>0</v>
      </c>
      <c r="P151">
        <v>3</v>
      </c>
    </row>
    <row r="152">
      <c r="A152" s="29" t="s">
        <v>30</v>
      </c>
      <c r="B152" s="36"/>
      <c r="C152" s="37"/>
      <c r="D152" s="37"/>
      <c r="E152" s="43" t="s">
        <v>27</v>
      </c>
      <c r="F152" s="37"/>
      <c r="G152" s="37"/>
      <c r="H152" s="37"/>
      <c r="I152" s="37"/>
      <c r="J152" s="38"/>
    </row>
    <row r="153" ht="60">
      <c r="A153" s="29" t="s">
        <v>32</v>
      </c>
      <c r="B153" s="36"/>
      <c r="C153" s="37"/>
      <c r="D153" s="37"/>
      <c r="E153" s="39" t="s">
        <v>308</v>
      </c>
      <c r="F153" s="37"/>
      <c r="G153" s="37"/>
      <c r="H153" s="37"/>
      <c r="I153" s="37"/>
      <c r="J153" s="38"/>
    </row>
    <row r="154" ht="45">
      <c r="A154" s="29" t="s">
        <v>34</v>
      </c>
      <c r="B154" s="36"/>
      <c r="C154" s="37"/>
      <c r="D154" s="37"/>
      <c r="E154" s="31" t="s">
        <v>309</v>
      </c>
      <c r="F154" s="37"/>
      <c r="G154" s="37"/>
      <c r="H154" s="37"/>
      <c r="I154" s="37"/>
      <c r="J154" s="38"/>
    </row>
    <row r="155" ht="30">
      <c r="A155" s="29" t="s">
        <v>25</v>
      </c>
      <c r="B155" s="29">
        <v>36</v>
      </c>
      <c r="C155" s="30" t="s">
        <v>310</v>
      </c>
      <c r="D155" s="29" t="s">
        <v>27</v>
      </c>
      <c r="E155" s="31" t="s">
        <v>311</v>
      </c>
      <c r="F155" s="32" t="s">
        <v>143</v>
      </c>
      <c r="G155" s="33">
        <v>21</v>
      </c>
      <c r="H155" s="34">
        <v>0</v>
      </c>
      <c r="I155" s="34">
        <f>ROUND(G155*H155,P4)</f>
        <v>0</v>
      </c>
      <c r="J155" s="29"/>
      <c r="O155" s="35">
        <f>I155*0.21</f>
        <v>0</v>
      </c>
      <c r="P155">
        <v>3</v>
      </c>
    </row>
    <row r="156">
      <c r="A156" s="29" t="s">
        <v>30</v>
      </c>
      <c r="B156" s="36"/>
      <c r="C156" s="37"/>
      <c r="D156" s="37"/>
      <c r="E156" s="43" t="s">
        <v>27</v>
      </c>
      <c r="F156" s="37"/>
      <c r="G156" s="37"/>
      <c r="H156" s="37"/>
      <c r="I156" s="37"/>
      <c r="J156" s="38"/>
    </row>
    <row r="157" ht="30">
      <c r="A157" s="29" t="s">
        <v>32</v>
      </c>
      <c r="B157" s="36"/>
      <c r="C157" s="37"/>
      <c r="D157" s="37"/>
      <c r="E157" s="39" t="s">
        <v>312</v>
      </c>
      <c r="F157" s="37"/>
      <c r="G157" s="37"/>
      <c r="H157" s="37"/>
      <c r="I157" s="37"/>
      <c r="J157" s="38"/>
    </row>
    <row r="158" ht="120">
      <c r="A158" s="29" t="s">
        <v>34</v>
      </c>
      <c r="B158" s="36"/>
      <c r="C158" s="37"/>
      <c r="D158" s="37"/>
      <c r="E158" s="31" t="s">
        <v>313</v>
      </c>
      <c r="F158" s="37"/>
      <c r="G158" s="37"/>
      <c r="H158" s="37"/>
      <c r="I158" s="37"/>
      <c r="J158" s="38"/>
    </row>
    <row r="159">
      <c r="A159" s="29" t="s">
        <v>25</v>
      </c>
      <c r="B159" s="29">
        <v>37</v>
      </c>
      <c r="C159" s="30" t="s">
        <v>314</v>
      </c>
      <c r="D159" s="29" t="s">
        <v>27</v>
      </c>
      <c r="E159" s="31" t="s">
        <v>315</v>
      </c>
      <c r="F159" s="32" t="s">
        <v>89</v>
      </c>
      <c r="G159" s="33">
        <v>99.099999999999994</v>
      </c>
      <c r="H159" s="34">
        <v>0</v>
      </c>
      <c r="I159" s="34">
        <f>ROUND(G159*H159,P4)</f>
        <v>0</v>
      </c>
      <c r="J159" s="29"/>
      <c r="O159" s="35">
        <f>I159*0.21</f>
        <v>0</v>
      </c>
      <c r="P159">
        <v>3</v>
      </c>
    </row>
    <row r="160">
      <c r="A160" s="29" t="s">
        <v>30</v>
      </c>
      <c r="B160" s="36"/>
      <c r="C160" s="37"/>
      <c r="D160" s="37"/>
      <c r="E160" s="43" t="s">
        <v>27</v>
      </c>
      <c r="F160" s="37"/>
      <c r="G160" s="37"/>
      <c r="H160" s="37"/>
      <c r="I160" s="37"/>
      <c r="J160" s="38"/>
    </row>
    <row r="161" ht="30">
      <c r="A161" s="29" t="s">
        <v>32</v>
      </c>
      <c r="B161" s="36"/>
      <c r="C161" s="37"/>
      <c r="D161" s="37"/>
      <c r="E161" s="39" t="s">
        <v>316</v>
      </c>
      <c r="F161" s="37"/>
      <c r="G161" s="37"/>
      <c r="H161" s="37"/>
      <c r="I161" s="37"/>
      <c r="J161" s="38"/>
    </row>
    <row r="162" ht="120">
      <c r="A162" s="29" t="s">
        <v>34</v>
      </c>
      <c r="B162" s="36"/>
      <c r="C162" s="37"/>
      <c r="D162" s="37"/>
      <c r="E162" s="31" t="s">
        <v>317</v>
      </c>
      <c r="F162" s="37"/>
      <c r="G162" s="37"/>
      <c r="H162" s="37"/>
      <c r="I162" s="37"/>
      <c r="J162" s="38"/>
    </row>
    <row r="163">
      <c r="A163" s="29" t="s">
        <v>25</v>
      </c>
      <c r="B163" s="29">
        <v>38</v>
      </c>
      <c r="C163" s="30" t="s">
        <v>318</v>
      </c>
      <c r="D163" s="29" t="s">
        <v>27</v>
      </c>
      <c r="E163" s="31" t="s">
        <v>319</v>
      </c>
      <c r="F163" s="32" t="s">
        <v>79</v>
      </c>
      <c r="G163" s="33">
        <v>2</v>
      </c>
      <c r="H163" s="34">
        <v>0</v>
      </c>
      <c r="I163" s="34">
        <f>ROUND(G163*H163,P4)</f>
        <v>0</v>
      </c>
      <c r="J163" s="29"/>
      <c r="O163" s="35">
        <f>I163*0.21</f>
        <v>0</v>
      </c>
      <c r="P163">
        <v>3</v>
      </c>
    </row>
    <row r="164">
      <c r="A164" s="29" t="s">
        <v>30</v>
      </c>
      <c r="B164" s="36"/>
      <c r="C164" s="37"/>
      <c r="D164" s="37"/>
      <c r="E164" s="43" t="s">
        <v>27</v>
      </c>
      <c r="F164" s="37"/>
      <c r="G164" s="37"/>
      <c r="H164" s="37"/>
      <c r="I164" s="37"/>
      <c r="J164" s="38"/>
    </row>
    <row r="165" ht="30">
      <c r="A165" s="29" t="s">
        <v>32</v>
      </c>
      <c r="B165" s="36"/>
      <c r="C165" s="37"/>
      <c r="D165" s="37"/>
      <c r="E165" s="39" t="s">
        <v>320</v>
      </c>
      <c r="F165" s="37"/>
      <c r="G165" s="37"/>
      <c r="H165" s="37"/>
      <c r="I165" s="37"/>
      <c r="J165" s="38"/>
    </row>
    <row r="166" ht="150">
      <c r="A166" s="29" t="s">
        <v>34</v>
      </c>
      <c r="B166" s="40"/>
      <c r="C166" s="41"/>
      <c r="D166" s="41"/>
      <c r="E166" s="31" t="s">
        <v>321</v>
      </c>
      <c r="F166" s="41"/>
      <c r="G166" s="41"/>
      <c r="H166" s="41"/>
      <c r="I166" s="41"/>
      <c r="J166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322</v>
      </c>
      <c r="I3" s="16">
        <f>SUMIFS(I8:I171,A8:A171,"SD")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322</v>
      </c>
      <c r="D4" s="13"/>
      <c r="E4" s="14" t="s">
        <v>323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SUMIFS(I9:I20,A9:A20,"P")</f>
        <v>0</v>
      </c>
      <c r="J8" s="28"/>
    </row>
    <row r="9" ht="30">
      <c r="A9" s="29" t="s">
        <v>25</v>
      </c>
      <c r="B9" s="29">
        <v>1</v>
      </c>
      <c r="C9" s="30" t="s">
        <v>148</v>
      </c>
      <c r="D9" s="29" t="s">
        <v>27</v>
      </c>
      <c r="E9" s="31" t="s">
        <v>149</v>
      </c>
      <c r="F9" s="32" t="s">
        <v>150</v>
      </c>
      <c r="G9" s="33">
        <v>356.85399999999998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 ht="30">
      <c r="A11" s="29" t="s">
        <v>32</v>
      </c>
      <c r="B11" s="36"/>
      <c r="C11" s="37"/>
      <c r="D11" s="37"/>
      <c r="E11" s="39" t="s">
        <v>324</v>
      </c>
      <c r="F11" s="37"/>
      <c r="G11" s="37"/>
      <c r="H11" s="37"/>
      <c r="I11" s="37"/>
      <c r="J11" s="38"/>
    </row>
    <row r="12" ht="165">
      <c r="A12" s="29" t="s">
        <v>34</v>
      </c>
      <c r="B12" s="36"/>
      <c r="C12" s="37"/>
      <c r="D12" s="37"/>
      <c r="E12" s="31" t="s">
        <v>152</v>
      </c>
      <c r="F12" s="37"/>
      <c r="G12" s="37"/>
      <c r="H12" s="37"/>
      <c r="I12" s="37"/>
      <c r="J12" s="38"/>
    </row>
    <row r="13" ht="30">
      <c r="A13" s="29" t="s">
        <v>25</v>
      </c>
      <c r="B13" s="29">
        <v>2</v>
      </c>
      <c r="C13" s="30" t="s">
        <v>325</v>
      </c>
      <c r="D13" s="29" t="s">
        <v>27</v>
      </c>
      <c r="E13" s="31" t="s">
        <v>326</v>
      </c>
      <c r="F13" s="32" t="s">
        <v>150</v>
      </c>
      <c r="G13" s="33">
        <v>15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3" t="s">
        <v>27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327</v>
      </c>
      <c r="F15" s="37"/>
      <c r="G15" s="37"/>
      <c r="H15" s="37"/>
      <c r="I15" s="37"/>
      <c r="J15" s="38"/>
    </row>
    <row r="16" ht="165">
      <c r="A16" s="29" t="s">
        <v>34</v>
      </c>
      <c r="B16" s="36"/>
      <c r="C16" s="37"/>
      <c r="D16" s="37"/>
      <c r="E16" s="31" t="s">
        <v>152</v>
      </c>
      <c r="F16" s="37"/>
      <c r="G16" s="37"/>
      <c r="H16" s="37"/>
      <c r="I16" s="37"/>
      <c r="J16" s="38"/>
    </row>
    <row r="17" ht="30">
      <c r="A17" s="29" t="s">
        <v>25</v>
      </c>
      <c r="B17" s="29">
        <v>3</v>
      </c>
      <c r="C17" s="30" t="s">
        <v>153</v>
      </c>
      <c r="D17" s="29" t="s">
        <v>27</v>
      </c>
      <c r="E17" s="31" t="s">
        <v>154</v>
      </c>
      <c r="F17" s="32" t="s">
        <v>150</v>
      </c>
      <c r="G17" s="33">
        <v>364.47300000000001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43" t="s">
        <v>27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328</v>
      </c>
      <c r="F19" s="37"/>
      <c r="G19" s="37"/>
      <c r="H19" s="37"/>
      <c r="I19" s="37"/>
      <c r="J19" s="38"/>
    </row>
    <row r="20" ht="165">
      <c r="A20" s="29" t="s">
        <v>34</v>
      </c>
      <c r="B20" s="36"/>
      <c r="C20" s="37"/>
      <c r="D20" s="37"/>
      <c r="E20" s="31" t="s">
        <v>152</v>
      </c>
      <c r="F20" s="37"/>
      <c r="G20" s="37"/>
      <c r="H20" s="37"/>
      <c r="I20" s="37"/>
      <c r="J20" s="38"/>
    </row>
    <row r="21">
      <c r="A21" s="23" t="s">
        <v>22</v>
      </c>
      <c r="B21" s="24"/>
      <c r="C21" s="25" t="s">
        <v>85</v>
      </c>
      <c r="D21" s="26"/>
      <c r="E21" s="23" t="s">
        <v>86</v>
      </c>
      <c r="F21" s="26"/>
      <c r="G21" s="26"/>
      <c r="H21" s="26"/>
      <c r="I21" s="27">
        <f>SUMIFS(I22:I69,A22:A69,"P")</f>
        <v>0</v>
      </c>
      <c r="J21" s="28"/>
    </row>
    <row r="22" ht="30">
      <c r="A22" s="29" t="s">
        <v>25</v>
      </c>
      <c r="B22" s="29">
        <v>4</v>
      </c>
      <c r="C22" s="30" t="s">
        <v>161</v>
      </c>
      <c r="D22" s="29" t="s">
        <v>27</v>
      </c>
      <c r="E22" s="31" t="s">
        <v>162</v>
      </c>
      <c r="F22" s="32" t="s">
        <v>158</v>
      </c>
      <c r="G22" s="33">
        <v>191.828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43" t="s">
        <v>27</v>
      </c>
      <c r="F23" s="37"/>
      <c r="G23" s="37"/>
      <c r="H23" s="37"/>
      <c r="I23" s="37"/>
      <c r="J23" s="38"/>
    </row>
    <row r="24" ht="60">
      <c r="A24" s="29" t="s">
        <v>32</v>
      </c>
      <c r="B24" s="36"/>
      <c r="C24" s="37"/>
      <c r="D24" s="37"/>
      <c r="E24" s="39" t="s">
        <v>329</v>
      </c>
      <c r="F24" s="37"/>
      <c r="G24" s="37"/>
      <c r="H24" s="37"/>
      <c r="I24" s="37"/>
      <c r="J24" s="38"/>
    </row>
    <row r="25" ht="90">
      <c r="A25" s="29" t="s">
        <v>34</v>
      </c>
      <c r="B25" s="36"/>
      <c r="C25" s="37"/>
      <c r="D25" s="37"/>
      <c r="E25" s="31" t="s">
        <v>164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165</v>
      </c>
      <c r="D26" s="29" t="s">
        <v>27</v>
      </c>
      <c r="E26" s="31" t="s">
        <v>166</v>
      </c>
      <c r="F26" s="32" t="s">
        <v>158</v>
      </c>
      <c r="G26" s="33">
        <v>31.373999999999999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43" t="s">
        <v>27</v>
      </c>
      <c r="F27" s="37"/>
      <c r="G27" s="37"/>
      <c r="H27" s="37"/>
      <c r="I27" s="37"/>
      <c r="J27" s="38"/>
    </row>
    <row r="28" ht="30">
      <c r="A28" s="29" t="s">
        <v>32</v>
      </c>
      <c r="B28" s="36"/>
      <c r="C28" s="37"/>
      <c r="D28" s="37"/>
      <c r="E28" s="39" t="s">
        <v>330</v>
      </c>
      <c r="F28" s="37"/>
      <c r="G28" s="37"/>
      <c r="H28" s="37"/>
      <c r="I28" s="37"/>
      <c r="J28" s="38"/>
    </row>
    <row r="29" ht="90">
      <c r="A29" s="29" t="s">
        <v>34</v>
      </c>
      <c r="B29" s="36"/>
      <c r="C29" s="37"/>
      <c r="D29" s="37"/>
      <c r="E29" s="31" t="s">
        <v>164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168</v>
      </c>
      <c r="D30" s="29" t="s">
        <v>27</v>
      </c>
      <c r="E30" s="31" t="s">
        <v>169</v>
      </c>
      <c r="F30" s="32" t="s">
        <v>89</v>
      </c>
      <c r="G30" s="33">
        <v>10.130000000000001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170</v>
      </c>
      <c r="F31" s="37"/>
      <c r="G31" s="37"/>
      <c r="H31" s="37"/>
      <c r="I31" s="37"/>
      <c r="J31" s="38"/>
    </row>
    <row r="32" ht="30">
      <c r="A32" s="29" t="s">
        <v>32</v>
      </c>
      <c r="B32" s="36"/>
      <c r="C32" s="37"/>
      <c r="D32" s="37"/>
      <c r="E32" s="39" t="s">
        <v>331</v>
      </c>
      <c r="F32" s="37"/>
      <c r="G32" s="37"/>
      <c r="H32" s="37"/>
      <c r="I32" s="37"/>
      <c r="J32" s="38"/>
    </row>
    <row r="33" ht="90">
      <c r="A33" s="29" t="s">
        <v>34</v>
      </c>
      <c r="B33" s="36"/>
      <c r="C33" s="37"/>
      <c r="D33" s="37"/>
      <c r="E33" s="31" t="s">
        <v>164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172</v>
      </c>
      <c r="D34" s="29" t="s">
        <v>27</v>
      </c>
      <c r="E34" s="31" t="s">
        <v>173</v>
      </c>
      <c r="F34" s="32" t="s">
        <v>89</v>
      </c>
      <c r="G34" s="33">
        <v>5.0700000000000003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31" t="s">
        <v>174</v>
      </c>
      <c r="F35" s="37"/>
      <c r="G35" s="37"/>
      <c r="H35" s="37"/>
      <c r="I35" s="37"/>
      <c r="J35" s="38"/>
    </row>
    <row r="36" ht="30">
      <c r="A36" s="29" t="s">
        <v>32</v>
      </c>
      <c r="B36" s="36"/>
      <c r="C36" s="37"/>
      <c r="D36" s="37"/>
      <c r="E36" s="39" t="s">
        <v>332</v>
      </c>
      <c r="F36" s="37"/>
      <c r="G36" s="37"/>
      <c r="H36" s="37"/>
      <c r="I36" s="37"/>
      <c r="J36" s="38"/>
    </row>
    <row r="37" ht="90">
      <c r="A37" s="29" t="s">
        <v>34</v>
      </c>
      <c r="B37" s="36"/>
      <c r="C37" s="37"/>
      <c r="D37" s="37"/>
      <c r="E37" s="31" t="s">
        <v>164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176</v>
      </c>
      <c r="D38" s="29" t="s">
        <v>27</v>
      </c>
      <c r="E38" s="31" t="s">
        <v>177</v>
      </c>
      <c r="F38" s="32" t="s">
        <v>143</v>
      </c>
      <c r="G38" s="33">
        <v>4.9500000000000002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31" t="s">
        <v>178</v>
      </c>
      <c r="F39" s="37"/>
      <c r="G39" s="37"/>
      <c r="H39" s="37"/>
      <c r="I39" s="37"/>
      <c r="J39" s="38"/>
    </row>
    <row r="40" ht="30">
      <c r="A40" s="29" t="s">
        <v>32</v>
      </c>
      <c r="B40" s="36"/>
      <c r="C40" s="37"/>
      <c r="D40" s="37"/>
      <c r="E40" s="39" t="s">
        <v>333</v>
      </c>
      <c r="F40" s="37"/>
      <c r="G40" s="37"/>
      <c r="H40" s="37"/>
      <c r="I40" s="37"/>
      <c r="J40" s="38"/>
    </row>
    <row r="41" ht="30">
      <c r="A41" s="29" t="s">
        <v>34</v>
      </c>
      <c r="B41" s="36"/>
      <c r="C41" s="37"/>
      <c r="D41" s="37"/>
      <c r="E41" s="31" t="s">
        <v>180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181</v>
      </c>
      <c r="D42" s="29" t="s">
        <v>27</v>
      </c>
      <c r="E42" s="31" t="s">
        <v>182</v>
      </c>
      <c r="F42" s="32" t="s">
        <v>158</v>
      </c>
      <c r="G42" s="33">
        <v>19.782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43" t="s">
        <v>27</v>
      </c>
      <c r="F43" s="37"/>
      <c r="G43" s="37"/>
      <c r="H43" s="37"/>
      <c r="I43" s="37"/>
      <c r="J43" s="38"/>
    </row>
    <row r="44" ht="30">
      <c r="A44" s="29" t="s">
        <v>32</v>
      </c>
      <c r="B44" s="36"/>
      <c r="C44" s="37"/>
      <c r="D44" s="37"/>
      <c r="E44" s="39" t="s">
        <v>334</v>
      </c>
      <c r="F44" s="37"/>
      <c r="G44" s="37"/>
      <c r="H44" s="37"/>
      <c r="I44" s="37"/>
      <c r="J44" s="38"/>
    </row>
    <row r="45" ht="45">
      <c r="A45" s="29" t="s">
        <v>34</v>
      </c>
      <c r="B45" s="36"/>
      <c r="C45" s="37"/>
      <c r="D45" s="37"/>
      <c r="E45" s="31" t="s">
        <v>184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185</v>
      </c>
      <c r="D46" s="29" t="s">
        <v>27</v>
      </c>
      <c r="E46" s="31" t="s">
        <v>186</v>
      </c>
      <c r="F46" s="32" t="s">
        <v>158</v>
      </c>
      <c r="G46" s="33">
        <v>178.42699999999999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31" t="s">
        <v>187</v>
      </c>
      <c r="F47" s="37"/>
      <c r="G47" s="37"/>
      <c r="H47" s="37"/>
      <c r="I47" s="37"/>
      <c r="J47" s="38"/>
    </row>
    <row r="48" ht="30">
      <c r="A48" s="29" t="s">
        <v>32</v>
      </c>
      <c r="B48" s="36"/>
      <c r="C48" s="37"/>
      <c r="D48" s="37"/>
      <c r="E48" s="39" t="s">
        <v>335</v>
      </c>
      <c r="F48" s="37"/>
      <c r="G48" s="37"/>
      <c r="H48" s="37"/>
      <c r="I48" s="37"/>
      <c r="J48" s="38"/>
    </row>
    <row r="49" ht="409.5">
      <c r="A49" s="29" t="s">
        <v>34</v>
      </c>
      <c r="B49" s="36"/>
      <c r="C49" s="37"/>
      <c r="D49" s="37"/>
      <c r="E49" s="31" t="s">
        <v>189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190</v>
      </c>
      <c r="D50" s="29" t="s">
        <v>27</v>
      </c>
      <c r="E50" s="31" t="s">
        <v>191</v>
      </c>
      <c r="F50" s="32" t="s">
        <v>158</v>
      </c>
      <c r="G50" s="33">
        <v>19.782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43" t="s">
        <v>27</v>
      </c>
      <c r="F51" s="37"/>
      <c r="G51" s="37"/>
      <c r="H51" s="37"/>
      <c r="I51" s="37"/>
      <c r="J51" s="38"/>
    </row>
    <row r="52">
      <c r="A52" s="29" t="s">
        <v>32</v>
      </c>
      <c r="B52" s="36"/>
      <c r="C52" s="37"/>
      <c r="D52" s="37"/>
      <c r="E52" s="39" t="s">
        <v>336</v>
      </c>
      <c r="F52" s="37"/>
      <c r="G52" s="37"/>
      <c r="H52" s="37"/>
      <c r="I52" s="37"/>
      <c r="J52" s="38"/>
    </row>
    <row r="53" ht="390">
      <c r="A53" s="29" t="s">
        <v>34</v>
      </c>
      <c r="B53" s="36"/>
      <c r="C53" s="37"/>
      <c r="D53" s="37"/>
      <c r="E53" s="31" t="s">
        <v>193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194</v>
      </c>
      <c r="D54" s="29" t="s">
        <v>27</v>
      </c>
      <c r="E54" s="31" t="s">
        <v>195</v>
      </c>
      <c r="F54" s="32" t="s">
        <v>158</v>
      </c>
      <c r="G54" s="33">
        <v>19.782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31" t="s">
        <v>196</v>
      </c>
      <c r="F55" s="37"/>
      <c r="G55" s="37"/>
      <c r="H55" s="37"/>
      <c r="I55" s="37"/>
      <c r="J55" s="38"/>
    </row>
    <row r="56">
      <c r="A56" s="29" t="s">
        <v>32</v>
      </c>
      <c r="B56" s="36"/>
      <c r="C56" s="37"/>
      <c r="D56" s="37"/>
      <c r="E56" s="39" t="s">
        <v>336</v>
      </c>
      <c r="F56" s="37"/>
      <c r="G56" s="37"/>
      <c r="H56" s="37"/>
      <c r="I56" s="37"/>
      <c r="J56" s="38"/>
    </row>
    <row r="57" ht="240">
      <c r="A57" s="29" t="s">
        <v>34</v>
      </c>
      <c r="B57" s="36"/>
      <c r="C57" s="37"/>
      <c r="D57" s="37"/>
      <c r="E57" s="31" t="s">
        <v>197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198</v>
      </c>
      <c r="D58" s="29" t="s">
        <v>27</v>
      </c>
      <c r="E58" s="31" t="s">
        <v>199</v>
      </c>
      <c r="F58" s="32" t="s">
        <v>158</v>
      </c>
      <c r="G58" s="33">
        <v>11.984999999999999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31" t="s">
        <v>200</v>
      </c>
      <c r="F59" s="37"/>
      <c r="G59" s="37"/>
      <c r="H59" s="37"/>
      <c r="I59" s="37"/>
      <c r="J59" s="38"/>
    </row>
    <row r="60" ht="60">
      <c r="A60" s="29" t="s">
        <v>32</v>
      </c>
      <c r="B60" s="36"/>
      <c r="C60" s="37"/>
      <c r="D60" s="37"/>
      <c r="E60" s="39" t="s">
        <v>337</v>
      </c>
      <c r="F60" s="37"/>
      <c r="G60" s="37"/>
      <c r="H60" s="37"/>
      <c r="I60" s="37"/>
      <c r="J60" s="38"/>
    </row>
    <row r="61" ht="375">
      <c r="A61" s="29" t="s">
        <v>34</v>
      </c>
      <c r="B61" s="36"/>
      <c r="C61" s="37"/>
      <c r="D61" s="37"/>
      <c r="E61" s="31" t="s">
        <v>202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207</v>
      </c>
      <c r="D62" s="29" t="s">
        <v>27</v>
      </c>
      <c r="E62" s="31" t="s">
        <v>208</v>
      </c>
      <c r="F62" s="32" t="s">
        <v>89</v>
      </c>
      <c r="G62" s="33">
        <v>509.79000000000002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30</v>
      </c>
      <c r="B63" s="36"/>
      <c r="C63" s="37"/>
      <c r="D63" s="37"/>
      <c r="E63" s="43" t="s">
        <v>27</v>
      </c>
      <c r="F63" s="37"/>
      <c r="G63" s="37"/>
      <c r="H63" s="37"/>
      <c r="I63" s="37"/>
      <c r="J63" s="38"/>
    </row>
    <row r="64" ht="30">
      <c r="A64" s="29" t="s">
        <v>32</v>
      </c>
      <c r="B64" s="36"/>
      <c r="C64" s="37"/>
      <c r="D64" s="37"/>
      <c r="E64" s="39" t="s">
        <v>338</v>
      </c>
      <c r="F64" s="37"/>
      <c r="G64" s="37"/>
      <c r="H64" s="37"/>
      <c r="I64" s="37"/>
      <c r="J64" s="38"/>
    </row>
    <row r="65" ht="30">
      <c r="A65" s="29" t="s">
        <v>34</v>
      </c>
      <c r="B65" s="36"/>
      <c r="C65" s="37"/>
      <c r="D65" s="37"/>
      <c r="E65" s="31" t="s">
        <v>210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211</v>
      </c>
      <c r="D66" s="29" t="s">
        <v>27</v>
      </c>
      <c r="E66" s="31" t="s">
        <v>212</v>
      </c>
      <c r="F66" s="32" t="s">
        <v>158</v>
      </c>
      <c r="G66" s="33">
        <v>19.782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30</v>
      </c>
      <c r="B67" s="36"/>
      <c r="C67" s="37"/>
      <c r="D67" s="37"/>
      <c r="E67" s="31" t="s">
        <v>213</v>
      </c>
      <c r="F67" s="37"/>
      <c r="G67" s="37"/>
      <c r="H67" s="37"/>
      <c r="I67" s="37"/>
      <c r="J67" s="38"/>
    </row>
    <row r="68" ht="30">
      <c r="A68" s="29" t="s">
        <v>32</v>
      </c>
      <c r="B68" s="36"/>
      <c r="C68" s="37"/>
      <c r="D68" s="37"/>
      <c r="E68" s="39" t="s">
        <v>334</v>
      </c>
      <c r="F68" s="37"/>
      <c r="G68" s="37"/>
      <c r="H68" s="37"/>
      <c r="I68" s="37"/>
      <c r="J68" s="38"/>
    </row>
    <row r="69" ht="45">
      <c r="A69" s="29" t="s">
        <v>34</v>
      </c>
      <c r="B69" s="36"/>
      <c r="C69" s="37"/>
      <c r="D69" s="37"/>
      <c r="E69" s="31" t="s">
        <v>215</v>
      </c>
      <c r="F69" s="37"/>
      <c r="G69" s="37"/>
      <c r="H69" s="37"/>
      <c r="I69" s="37"/>
      <c r="J69" s="38"/>
    </row>
    <row r="70">
      <c r="A70" s="23" t="s">
        <v>22</v>
      </c>
      <c r="B70" s="24"/>
      <c r="C70" s="25" t="s">
        <v>216</v>
      </c>
      <c r="D70" s="26"/>
      <c r="E70" s="23" t="s">
        <v>217</v>
      </c>
      <c r="F70" s="26"/>
      <c r="G70" s="26"/>
      <c r="H70" s="26"/>
      <c r="I70" s="27">
        <f>SUMIFS(I71:I78,A71:A78,"P")</f>
        <v>0</v>
      </c>
      <c r="J70" s="28"/>
    </row>
    <row r="71">
      <c r="A71" s="29" t="s">
        <v>25</v>
      </c>
      <c r="B71" s="29">
        <v>16</v>
      </c>
      <c r="C71" s="30" t="s">
        <v>218</v>
      </c>
      <c r="D71" s="29" t="s">
        <v>27</v>
      </c>
      <c r="E71" s="31" t="s">
        <v>219</v>
      </c>
      <c r="F71" s="32" t="s">
        <v>89</v>
      </c>
      <c r="G71" s="33">
        <v>612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>
      <c r="A72" s="29" t="s">
        <v>30</v>
      </c>
      <c r="B72" s="36"/>
      <c r="C72" s="37"/>
      <c r="D72" s="37"/>
      <c r="E72" s="31" t="s">
        <v>220</v>
      </c>
      <c r="F72" s="37"/>
      <c r="G72" s="37"/>
      <c r="H72" s="37"/>
      <c r="I72" s="37"/>
      <c r="J72" s="38"/>
    </row>
    <row r="73" ht="30">
      <c r="A73" s="29" t="s">
        <v>32</v>
      </c>
      <c r="B73" s="36"/>
      <c r="C73" s="37"/>
      <c r="D73" s="37"/>
      <c r="E73" s="39" t="s">
        <v>339</v>
      </c>
      <c r="F73" s="37"/>
      <c r="G73" s="37"/>
      <c r="H73" s="37"/>
      <c r="I73" s="37"/>
      <c r="J73" s="38"/>
    </row>
    <row r="74" ht="75">
      <c r="A74" s="29" t="s">
        <v>34</v>
      </c>
      <c r="B74" s="36"/>
      <c r="C74" s="37"/>
      <c r="D74" s="37"/>
      <c r="E74" s="31" t="s">
        <v>222</v>
      </c>
      <c r="F74" s="37"/>
      <c r="G74" s="37"/>
      <c r="H74" s="37"/>
      <c r="I74" s="37"/>
      <c r="J74" s="38"/>
    </row>
    <row r="75">
      <c r="A75" s="29" t="s">
        <v>25</v>
      </c>
      <c r="B75" s="29">
        <v>17</v>
      </c>
      <c r="C75" s="30" t="s">
        <v>223</v>
      </c>
      <c r="D75" s="29" t="s">
        <v>27</v>
      </c>
      <c r="E75" s="31" t="s">
        <v>224</v>
      </c>
      <c r="F75" s="32" t="s">
        <v>158</v>
      </c>
      <c r="G75" s="33">
        <v>152.93700000000001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30</v>
      </c>
      <c r="B76" s="36"/>
      <c r="C76" s="37"/>
      <c r="D76" s="37"/>
      <c r="E76" s="43" t="s">
        <v>27</v>
      </c>
      <c r="F76" s="37"/>
      <c r="G76" s="37"/>
      <c r="H76" s="37"/>
      <c r="I76" s="37"/>
      <c r="J76" s="38"/>
    </row>
    <row r="77" ht="30">
      <c r="A77" s="29" t="s">
        <v>32</v>
      </c>
      <c r="B77" s="36"/>
      <c r="C77" s="37"/>
      <c r="D77" s="37"/>
      <c r="E77" s="39" t="s">
        <v>340</v>
      </c>
      <c r="F77" s="37"/>
      <c r="G77" s="37"/>
      <c r="H77" s="37"/>
      <c r="I77" s="37"/>
      <c r="J77" s="38"/>
    </row>
    <row r="78" ht="60">
      <c r="A78" s="29" t="s">
        <v>34</v>
      </c>
      <c r="B78" s="36"/>
      <c r="C78" s="37"/>
      <c r="D78" s="37"/>
      <c r="E78" s="31" t="s">
        <v>226</v>
      </c>
      <c r="F78" s="37"/>
      <c r="G78" s="37"/>
      <c r="H78" s="37"/>
      <c r="I78" s="37"/>
      <c r="J78" s="38"/>
    </row>
    <row r="79">
      <c r="A79" s="23" t="s">
        <v>22</v>
      </c>
      <c r="B79" s="24"/>
      <c r="C79" s="25" t="s">
        <v>232</v>
      </c>
      <c r="D79" s="26"/>
      <c r="E79" s="23" t="s">
        <v>233</v>
      </c>
      <c r="F79" s="26"/>
      <c r="G79" s="26"/>
      <c r="H79" s="26"/>
      <c r="I79" s="27">
        <f>SUMIFS(I80:I83,A80:A83,"P")</f>
        <v>0</v>
      </c>
      <c r="J79" s="28"/>
    </row>
    <row r="80">
      <c r="A80" s="29" t="s">
        <v>25</v>
      </c>
      <c r="B80" s="29">
        <v>18</v>
      </c>
      <c r="C80" s="30" t="s">
        <v>234</v>
      </c>
      <c r="D80" s="29" t="s">
        <v>27</v>
      </c>
      <c r="E80" s="31" t="s">
        <v>235</v>
      </c>
      <c r="F80" s="32" t="s">
        <v>236</v>
      </c>
      <c r="G80" s="33">
        <v>17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>
      <c r="A81" s="29" t="s">
        <v>30</v>
      </c>
      <c r="B81" s="36"/>
      <c r="C81" s="37"/>
      <c r="D81" s="37"/>
      <c r="E81" s="43" t="s">
        <v>27</v>
      </c>
      <c r="F81" s="37"/>
      <c r="G81" s="37"/>
      <c r="H81" s="37"/>
      <c r="I81" s="37"/>
      <c r="J81" s="38"/>
    </row>
    <row r="82" ht="30">
      <c r="A82" s="29" t="s">
        <v>32</v>
      </c>
      <c r="B82" s="36"/>
      <c r="C82" s="37"/>
      <c r="D82" s="37"/>
      <c r="E82" s="39" t="s">
        <v>341</v>
      </c>
      <c r="F82" s="37"/>
      <c r="G82" s="37"/>
      <c r="H82" s="37"/>
      <c r="I82" s="37"/>
      <c r="J82" s="38"/>
    </row>
    <row r="83" ht="45">
      <c r="A83" s="29" t="s">
        <v>34</v>
      </c>
      <c r="B83" s="36"/>
      <c r="C83" s="37"/>
      <c r="D83" s="37"/>
      <c r="E83" s="31" t="s">
        <v>238</v>
      </c>
      <c r="F83" s="37"/>
      <c r="G83" s="37"/>
      <c r="H83" s="37"/>
      <c r="I83" s="37"/>
      <c r="J83" s="38"/>
    </row>
    <row r="84">
      <c r="A84" s="23" t="s">
        <v>22</v>
      </c>
      <c r="B84" s="24"/>
      <c r="C84" s="25" t="s">
        <v>342</v>
      </c>
      <c r="D84" s="26"/>
      <c r="E84" s="23" t="s">
        <v>343</v>
      </c>
      <c r="F84" s="26"/>
      <c r="G84" s="26"/>
      <c r="H84" s="26"/>
      <c r="I84" s="27">
        <f>SUMIFS(I85:I88,A85:A88,"P")</f>
        <v>0</v>
      </c>
      <c r="J84" s="28"/>
    </row>
    <row r="85">
      <c r="A85" s="29" t="s">
        <v>25</v>
      </c>
      <c r="B85" s="29">
        <v>19</v>
      </c>
      <c r="C85" s="30" t="s">
        <v>344</v>
      </c>
      <c r="D85" s="29" t="s">
        <v>27</v>
      </c>
      <c r="E85" s="31" t="s">
        <v>345</v>
      </c>
      <c r="F85" s="32" t="s">
        <v>158</v>
      </c>
      <c r="G85" s="33">
        <v>4.4240000000000004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>
      <c r="A86" s="29" t="s">
        <v>30</v>
      </c>
      <c r="B86" s="36"/>
      <c r="C86" s="37"/>
      <c r="D86" s="37"/>
      <c r="E86" s="31" t="s">
        <v>346</v>
      </c>
      <c r="F86" s="37"/>
      <c r="G86" s="37"/>
      <c r="H86" s="37"/>
      <c r="I86" s="37"/>
      <c r="J86" s="38"/>
    </row>
    <row r="87" ht="30">
      <c r="A87" s="29" t="s">
        <v>32</v>
      </c>
      <c r="B87" s="36"/>
      <c r="C87" s="37"/>
      <c r="D87" s="37"/>
      <c r="E87" s="39" t="s">
        <v>347</v>
      </c>
      <c r="F87" s="37"/>
      <c r="G87" s="37"/>
      <c r="H87" s="37"/>
      <c r="I87" s="37"/>
      <c r="J87" s="38"/>
    </row>
    <row r="88" ht="409.5">
      <c r="A88" s="29" t="s">
        <v>34</v>
      </c>
      <c r="B88" s="36"/>
      <c r="C88" s="37"/>
      <c r="D88" s="37"/>
      <c r="E88" s="31" t="s">
        <v>348</v>
      </c>
      <c r="F88" s="37"/>
      <c r="G88" s="37"/>
      <c r="H88" s="37"/>
      <c r="I88" s="37"/>
      <c r="J88" s="38"/>
    </row>
    <row r="89">
      <c r="A89" s="23" t="s">
        <v>22</v>
      </c>
      <c r="B89" s="24"/>
      <c r="C89" s="25" t="s">
        <v>239</v>
      </c>
      <c r="D89" s="26"/>
      <c r="E89" s="23" t="s">
        <v>240</v>
      </c>
      <c r="F89" s="26"/>
      <c r="G89" s="26"/>
      <c r="H89" s="26"/>
      <c r="I89" s="27">
        <f>SUMIFS(I90:I129,A90:A129,"P")</f>
        <v>0</v>
      </c>
      <c r="J89" s="28"/>
    </row>
    <row r="90">
      <c r="A90" s="29" t="s">
        <v>25</v>
      </c>
      <c r="B90" s="29">
        <v>20</v>
      </c>
      <c r="C90" s="30" t="s">
        <v>349</v>
      </c>
      <c r="D90" s="29" t="s">
        <v>27</v>
      </c>
      <c r="E90" s="31" t="s">
        <v>350</v>
      </c>
      <c r="F90" s="32" t="s">
        <v>89</v>
      </c>
      <c r="G90" s="33">
        <v>110.59999999999999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30</v>
      </c>
      <c r="B91" s="36"/>
      <c r="C91" s="37"/>
      <c r="D91" s="37"/>
      <c r="E91" s="31" t="s">
        <v>351</v>
      </c>
      <c r="F91" s="37"/>
      <c r="G91" s="37"/>
      <c r="H91" s="37"/>
      <c r="I91" s="37"/>
      <c r="J91" s="38"/>
    </row>
    <row r="92" ht="30">
      <c r="A92" s="29" t="s">
        <v>32</v>
      </c>
      <c r="B92" s="36"/>
      <c r="C92" s="37"/>
      <c r="D92" s="37"/>
      <c r="E92" s="39" t="s">
        <v>352</v>
      </c>
      <c r="F92" s="37"/>
      <c r="G92" s="37"/>
      <c r="H92" s="37"/>
      <c r="I92" s="37"/>
      <c r="J92" s="38"/>
    </row>
    <row r="93" ht="150">
      <c r="A93" s="29" t="s">
        <v>34</v>
      </c>
      <c r="B93" s="36"/>
      <c r="C93" s="37"/>
      <c r="D93" s="37"/>
      <c r="E93" s="31" t="s">
        <v>353</v>
      </c>
      <c r="F93" s="37"/>
      <c r="G93" s="37"/>
      <c r="H93" s="37"/>
      <c r="I93" s="37"/>
      <c r="J93" s="38"/>
    </row>
    <row r="94">
      <c r="A94" s="29" t="s">
        <v>25</v>
      </c>
      <c r="B94" s="29">
        <v>21</v>
      </c>
      <c r="C94" s="30" t="s">
        <v>241</v>
      </c>
      <c r="D94" s="29" t="s">
        <v>27</v>
      </c>
      <c r="E94" s="31" t="s">
        <v>242</v>
      </c>
      <c r="F94" s="32" t="s">
        <v>158</v>
      </c>
      <c r="G94" s="33">
        <v>91.290999999999997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 ht="45">
      <c r="A95" s="29" t="s">
        <v>30</v>
      </c>
      <c r="B95" s="36"/>
      <c r="C95" s="37"/>
      <c r="D95" s="37"/>
      <c r="E95" s="31" t="s">
        <v>354</v>
      </c>
      <c r="F95" s="37"/>
      <c r="G95" s="37"/>
      <c r="H95" s="37"/>
      <c r="I95" s="37"/>
      <c r="J95" s="38"/>
    </row>
    <row r="96" ht="75">
      <c r="A96" s="29" t="s">
        <v>32</v>
      </c>
      <c r="B96" s="36"/>
      <c r="C96" s="37"/>
      <c r="D96" s="37"/>
      <c r="E96" s="39" t="s">
        <v>355</v>
      </c>
      <c r="F96" s="37"/>
      <c r="G96" s="37"/>
      <c r="H96" s="37"/>
      <c r="I96" s="37"/>
      <c r="J96" s="38"/>
    </row>
    <row r="97" ht="60">
      <c r="A97" s="29" t="s">
        <v>34</v>
      </c>
      <c r="B97" s="36"/>
      <c r="C97" s="37"/>
      <c r="D97" s="37"/>
      <c r="E97" s="31" t="s">
        <v>245</v>
      </c>
      <c r="F97" s="37"/>
      <c r="G97" s="37"/>
      <c r="H97" s="37"/>
      <c r="I97" s="37"/>
      <c r="J97" s="38"/>
    </row>
    <row r="98">
      <c r="A98" s="29" t="s">
        <v>25</v>
      </c>
      <c r="B98" s="29">
        <v>22</v>
      </c>
      <c r="C98" s="30" t="s">
        <v>246</v>
      </c>
      <c r="D98" s="29" t="s">
        <v>27</v>
      </c>
      <c r="E98" s="31" t="s">
        <v>247</v>
      </c>
      <c r="F98" s="32" t="s">
        <v>89</v>
      </c>
      <c r="G98" s="33">
        <v>387.44999999999999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 ht="30">
      <c r="A99" s="29" t="s">
        <v>30</v>
      </c>
      <c r="B99" s="36"/>
      <c r="C99" s="37"/>
      <c r="D99" s="37"/>
      <c r="E99" s="31" t="s">
        <v>356</v>
      </c>
      <c r="F99" s="37"/>
      <c r="G99" s="37"/>
      <c r="H99" s="37"/>
      <c r="I99" s="37"/>
      <c r="J99" s="38"/>
    </row>
    <row r="100" ht="30">
      <c r="A100" s="29" t="s">
        <v>32</v>
      </c>
      <c r="B100" s="36"/>
      <c r="C100" s="37"/>
      <c r="D100" s="37"/>
      <c r="E100" s="39" t="s">
        <v>357</v>
      </c>
      <c r="F100" s="37"/>
      <c r="G100" s="37"/>
      <c r="H100" s="37"/>
      <c r="I100" s="37"/>
      <c r="J100" s="38"/>
    </row>
    <row r="101" ht="60">
      <c r="A101" s="29" t="s">
        <v>34</v>
      </c>
      <c r="B101" s="36"/>
      <c r="C101" s="37"/>
      <c r="D101" s="37"/>
      <c r="E101" s="31" t="s">
        <v>245</v>
      </c>
      <c r="F101" s="37"/>
      <c r="G101" s="37"/>
      <c r="H101" s="37"/>
      <c r="I101" s="37"/>
      <c r="J101" s="38"/>
    </row>
    <row r="102">
      <c r="A102" s="29" t="s">
        <v>25</v>
      </c>
      <c r="B102" s="29">
        <v>23</v>
      </c>
      <c r="C102" s="30" t="s">
        <v>250</v>
      </c>
      <c r="D102" s="29" t="s">
        <v>27</v>
      </c>
      <c r="E102" s="31" t="s">
        <v>251</v>
      </c>
      <c r="F102" s="32" t="s">
        <v>89</v>
      </c>
      <c r="G102" s="33">
        <v>145.77000000000001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>
      <c r="A103" s="29" t="s">
        <v>30</v>
      </c>
      <c r="B103" s="36"/>
      <c r="C103" s="37"/>
      <c r="D103" s="37"/>
      <c r="E103" s="31" t="s">
        <v>252</v>
      </c>
      <c r="F103" s="37"/>
      <c r="G103" s="37"/>
      <c r="H103" s="37"/>
      <c r="I103" s="37"/>
      <c r="J103" s="38"/>
    </row>
    <row r="104" ht="30">
      <c r="A104" s="29" t="s">
        <v>32</v>
      </c>
      <c r="B104" s="36"/>
      <c r="C104" s="37"/>
      <c r="D104" s="37"/>
      <c r="E104" s="39" t="s">
        <v>358</v>
      </c>
      <c r="F104" s="37"/>
      <c r="G104" s="37"/>
      <c r="H104" s="37"/>
      <c r="I104" s="37"/>
      <c r="J104" s="38"/>
    </row>
    <row r="105" ht="120">
      <c r="A105" s="29" t="s">
        <v>34</v>
      </c>
      <c r="B105" s="36"/>
      <c r="C105" s="37"/>
      <c r="D105" s="37"/>
      <c r="E105" s="31" t="s">
        <v>254</v>
      </c>
      <c r="F105" s="37"/>
      <c r="G105" s="37"/>
      <c r="H105" s="37"/>
      <c r="I105" s="37"/>
      <c r="J105" s="38"/>
    </row>
    <row r="106">
      <c r="A106" s="29" t="s">
        <v>25</v>
      </c>
      <c r="B106" s="29">
        <v>24</v>
      </c>
      <c r="C106" s="30" t="s">
        <v>255</v>
      </c>
      <c r="D106" s="29" t="s">
        <v>27</v>
      </c>
      <c r="E106" s="31" t="s">
        <v>256</v>
      </c>
      <c r="F106" s="32" t="s">
        <v>89</v>
      </c>
      <c r="G106" s="33">
        <v>387.44999999999999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 ht="30">
      <c r="A107" s="29" t="s">
        <v>30</v>
      </c>
      <c r="B107" s="36"/>
      <c r="C107" s="37"/>
      <c r="D107" s="37"/>
      <c r="E107" s="31" t="s">
        <v>359</v>
      </c>
      <c r="F107" s="37"/>
      <c r="G107" s="37"/>
      <c r="H107" s="37"/>
      <c r="I107" s="37"/>
      <c r="J107" s="38"/>
    </row>
    <row r="108" ht="30">
      <c r="A108" s="29" t="s">
        <v>32</v>
      </c>
      <c r="B108" s="36"/>
      <c r="C108" s="37"/>
      <c r="D108" s="37"/>
      <c r="E108" s="39" t="s">
        <v>357</v>
      </c>
      <c r="F108" s="37"/>
      <c r="G108" s="37"/>
      <c r="H108" s="37"/>
      <c r="I108" s="37"/>
      <c r="J108" s="38"/>
    </row>
    <row r="109" ht="75">
      <c r="A109" s="29" t="s">
        <v>34</v>
      </c>
      <c r="B109" s="36"/>
      <c r="C109" s="37"/>
      <c r="D109" s="37"/>
      <c r="E109" s="31" t="s">
        <v>259</v>
      </c>
      <c r="F109" s="37"/>
      <c r="G109" s="37"/>
      <c r="H109" s="37"/>
      <c r="I109" s="37"/>
      <c r="J109" s="38"/>
    </row>
    <row r="110">
      <c r="A110" s="29" t="s">
        <v>25</v>
      </c>
      <c r="B110" s="29">
        <v>25</v>
      </c>
      <c r="C110" s="30" t="s">
        <v>260</v>
      </c>
      <c r="D110" s="29" t="s">
        <v>27</v>
      </c>
      <c r="E110" s="31" t="s">
        <v>261</v>
      </c>
      <c r="F110" s="32" t="s">
        <v>89</v>
      </c>
      <c r="G110" s="33">
        <v>698.13999999999999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 ht="30">
      <c r="A111" s="29" t="s">
        <v>30</v>
      </c>
      <c r="B111" s="36"/>
      <c r="C111" s="37"/>
      <c r="D111" s="37"/>
      <c r="E111" s="31" t="s">
        <v>360</v>
      </c>
      <c r="F111" s="37"/>
      <c r="G111" s="37"/>
      <c r="H111" s="37"/>
      <c r="I111" s="37"/>
      <c r="J111" s="38"/>
    </row>
    <row r="112" ht="30">
      <c r="A112" s="29" t="s">
        <v>32</v>
      </c>
      <c r="B112" s="36"/>
      <c r="C112" s="37"/>
      <c r="D112" s="37"/>
      <c r="E112" s="39" t="s">
        <v>361</v>
      </c>
      <c r="F112" s="37"/>
      <c r="G112" s="37"/>
      <c r="H112" s="37"/>
      <c r="I112" s="37"/>
      <c r="J112" s="38"/>
    </row>
    <row r="113" ht="75">
      <c r="A113" s="29" t="s">
        <v>34</v>
      </c>
      <c r="B113" s="36"/>
      <c r="C113" s="37"/>
      <c r="D113" s="37"/>
      <c r="E113" s="31" t="s">
        <v>259</v>
      </c>
      <c r="F113" s="37"/>
      <c r="G113" s="37"/>
      <c r="H113" s="37"/>
      <c r="I113" s="37"/>
      <c r="J113" s="38"/>
    </row>
    <row r="114">
      <c r="A114" s="29" t="s">
        <v>25</v>
      </c>
      <c r="B114" s="29">
        <v>26</v>
      </c>
      <c r="C114" s="30" t="s">
        <v>264</v>
      </c>
      <c r="D114" s="29" t="s">
        <v>27</v>
      </c>
      <c r="E114" s="31" t="s">
        <v>265</v>
      </c>
      <c r="F114" s="32" t="s">
        <v>89</v>
      </c>
      <c r="G114" s="33">
        <v>365.32999999999998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 ht="45">
      <c r="A115" s="29" t="s">
        <v>30</v>
      </c>
      <c r="B115" s="36"/>
      <c r="C115" s="37"/>
      <c r="D115" s="37"/>
      <c r="E115" s="31" t="s">
        <v>362</v>
      </c>
      <c r="F115" s="37"/>
      <c r="G115" s="37"/>
      <c r="H115" s="37"/>
      <c r="I115" s="37"/>
      <c r="J115" s="38"/>
    </row>
    <row r="116" ht="30">
      <c r="A116" s="29" t="s">
        <v>32</v>
      </c>
      <c r="B116" s="36"/>
      <c r="C116" s="37"/>
      <c r="D116" s="37"/>
      <c r="E116" s="39" t="s">
        <v>363</v>
      </c>
      <c r="F116" s="37"/>
      <c r="G116" s="37"/>
      <c r="H116" s="37"/>
      <c r="I116" s="37"/>
      <c r="J116" s="38"/>
    </row>
    <row r="117" ht="165">
      <c r="A117" s="29" t="s">
        <v>34</v>
      </c>
      <c r="B117" s="36"/>
      <c r="C117" s="37"/>
      <c r="D117" s="37"/>
      <c r="E117" s="31" t="s">
        <v>268</v>
      </c>
      <c r="F117" s="37"/>
      <c r="G117" s="37"/>
      <c r="H117" s="37"/>
      <c r="I117" s="37"/>
      <c r="J117" s="38"/>
    </row>
    <row r="118">
      <c r="A118" s="29" t="s">
        <v>25</v>
      </c>
      <c r="B118" s="29">
        <v>27</v>
      </c>
      <c r="C118" s="30" t="s">
        <v>269</v>
      </c>
      <c r="D118" s="29" t="s">
        <v>27</v>
      </c>
      <c r="E118" s="31" t="s">
        <v>270</v>
      </c>
      <c r="F118" s="32" t="s">
        <v>89</v>
      </c>
      <c r="G118" s="33">
        <v>329.75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 ht="30">
      <c r="A119" s="29" t="s">
        <v>30</v>
      </c>
      <c r="B119" s="36"/>
      <c r="C119" s="37"/>
      <c r="D119" s="37"/>
      <c r="E119" s="31" t="s">
        <v>364</v>
      </c>
      <c r="F119" s="37"/>
      <c r="G119" s="37"/>
      <c r="H119" s="37"/>
      <c r="I119" s="37"/>
      <c r="J119" s="38"/>
    </row>
    <row r="120" ht="30">
      <c r="A120" s="29" t="s">
        <v>32</v>
      </c>
      <c r="B120" s="36"/>
      <c r="C120" s="37"/>
      <c r="D120" s="37"/>
      <c r="E120" s="39" t="s">
        <v>365</v>
      </c>
      <c r="F120" s="37"/>
      <c r="G120" s="37"/>
      <c r="H120" s="37"/>
      <c r="I120" s="37"/>
      <c r="J120" s="38"/>
    </row>
    <row r="121" ht="165">
      <c r="A121" s="29" t="s">
        <v>34</v>
      </c>
      <c r="B121" s="36"/>
      <c r="C121" s="37"/>
      <c r="D121" s="37"/>
      <c r="E121" s="31" t="s">
        <v>268</v>
      </c>
      <c r="F121" s="37"/>
      <c r="G121" s="37"/>
      <c r="H121" s="37"/>
      <c r="I121" s="37"/>
      <c r="J121" s="38"/>
    </row>
    <row r="122">
      <c r="A122" s="29" t="s">
        <v>25</v>
      </c>
      <c r="B122" s="29">
        <v>28</v>
      </c>
      <c r="C122" s="30" t="s">
        <v>273</v>
      </c>
      <c r="D122" s="29" t="s">
        <v>27</v>
      </c>
      <c r="E122" s="31" t="s">
        <v>274</v>
      </c>
      <c r="F122" s="32" t="s">
        <v>89</v>
      </c>
      <c r="G122" s="33">
        <v>373.45999999999998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 ht="30">
      <c r="A123" s="29" t="s">
        <v>30</v>
      </c>
      <c r="B123" s="36"/>
      <c r="C123" s="37"/>
      <c r="D123" s="37"/>
      <c r="E123" s="31" t="s">
        <v>366</v>
      </c>
      <c r="F123" s="37"/>
      <c r="G123" s="37"/>
      <c r="H123" s="37"/>
      <c r="I123" s="37"/>
      <c r="J123" s="38"/>
    </row>
    <row r="124" ht="30">
      <c r="A124" s="29" t="s">
        <v>32</v>
      </c>
      <c r="B124" s="36"/>
      <c r="C124" s="37"/>
      <c r="D124" s="37"/>
      <c r="E124" s="39" t="s">
        <v>367</v>
      </c>
      <c r="F124" s="37"/>
      <c r="G124" s="37"/>
      <c r="H124" s="37"/>
      <c r="I124" s="37"/>
      <c r="J124" s="38"/>
    </row>
    <row r="125" ht="165">
      <c r="A125" s="29" t="s">
        <v>34</v>
      </c>
      <c r="B125" s="36"/>
      <c r="C125" s="37"/>
      <c r="D125" s="37"/>
      <c r="E125" s="31" t="s">
        <v>268</v>
      </c>
      <c r="F125" s="37"/>
      <c r="G125" s="37"/>
      <c r="H125" s="37"/>
      <c r="I125" s="37"/>
      <c r="J125" s="38"/>
    </row>
    <row r="126">
      <c r="A126" s="29" t="s">
        <v>25</v>
      </c>
      <c r="B126" s="29">
        <v>29</v>
      </c>
      <c r="C126" s="30" t="s">
        <v>368</v>
      </c>
      <c r="D126" s="29" t="s">
        <v>27</v>
      </c>
      <c r="E126" s="31" t="s">
        <v>369</v>
      </c>
      <c r="F126" s="32" t="s">
        <v>89</v>
      </c>
      <c r="G126" s="33">
        <v>110.59999999999999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>
      <c r="A127" s="29" t="s">
        <v>30</v>
      </c>
      <c r="B127" s="36"/>
      <c r="C127" s="37"/>
      <c r="D127" s="37"/>
      <c r="E127" s="31" t="s">
        <v>370</v>
      </c>
      <c r="F127" s="37"/>
      <c r="G127" s="37"/>
      <c r="H127" s="37"/>
      <c r="I127" s="37"/>
      <c r="J127" s="38"/>
    </row>
    <row r="128" ht="30">
      <c r="A128" s="29" t="s">
        <v>32</v>
      </c>
      <c r="B128" s="36"/>
      <c r="C128" s="37"/>
      <c r="D128" s="37"/>
      <c r="E128" s="39" t="s">
        <v>352</v>
      </c>
      <c r="F128" s="37"/>
      <c r="G128" s="37"/>
      <c r="H128" s="37"/>
      <c r="I128" s="37"/>
      <c r="J128" s="38"/>
    </row>
    <row r="129" ht="180">
      <c r="A129" s="29" t="s">
        <v>34</v>
      </c>
      <c r="B129" s="36"/>
      <c r="C129" s="37"/>
      <c r="D129" s="37"/>
      <c r="E129" s="31" t="s">
        <v>371</v>
      </c>
      <c r="F129" s="37"/>
      <c r="G129" s="37"/>
      <c r="H129" s="37"/>
      <c r="I129" s="37"/>
      <c r="J129" s="38"/>
    </row>
    <row r="130">
      <c r="A130" s="23" t="s">
        <v>22</v>
      </c>
      <c r="B130" s="24"/>
      <c r="C130" s="25" t="s">
        <v>277</v>
      </c>
      <c r="D130" s="26"/>
      <c r="E130" s="23" t="s">
        <v>278</v>
      </c>
      <c r="F130" s="26"/>
      <c r="G130" s="26"/>
      <c r="H130" s="26"/>
      <c r="I130" s="27">
        <f>SUMIFS(I131:I134,A131:A134,"P")</f>
        <v>0</v>
      </c>
      <c r="J130" s="28"/>
    </row>
    <row r="131">
      <c r="A131" s="29" t="s">
        <v>25</v>
      </c>
      <c r="B131" s="29">
        <v>30</v>
      </c>
      <c r="C131" s="30" t="s">
        <v>279</v>
      </c>
      <c r="D131" s="29" t="s">
        <v>27</v>
      </c>
      <c r="E131" s="31" t="s">
        <v>280</v>
      </c>
      <c r="F131" s="32" t="s">
        <v>89</v>
      </c>
      <c r="G131" s="33">
        <v>44.799999999999997</v>
      </c>
      <c r="H131" s="34">
        <v>0</v>
      </c>
      <c r="I131" s="34">
        <f>ROUND(G131*H131,P4)</f>
        <v>0</v>
      </c>
      <c r="J131" s="29"/>
      <c r="O131" s="35">
        <f>I131*0.21</f>
        <v>0</v>
      </c>
      <c r="P131">
        <v>3</v>
      </c>
    </row>
    <row r="132">
      <c r="A132" s="29" t="s">
        <v>30</v>
      </c>
      <c r="B132" s="36"/>
      <c r="C132" s="37"/>
      <c r="D132" s="37"/>
      <c r="E132" s="31" t="s">
        <v>281</v>
      </c>
      <c r="F132" s="37"/>
      <c r="G132" s="37"/>
      <c r="H132" s="37"/>
      <c r="I132" s="37"/>
      <c r="J132" s="38"/>
    </row>
    <row r="133" ht="30">
      <c r="A133" s="29" t="s">
        <v>32</v>
      </c>
      <c r="B133" s="36"/>
      <c r="C133" s="37"/>
      <c r="D133" s="37"/>
      <c r="E133" s="39" t="s">
        <v>372</v>
      </c>
      <c r="F133" s="37"/>
      <c r="G133" s="37"/>
      <c r="H133" s="37"/>
      <c r="I133" s="37"/>
      <c r="J133" s="38"/>
    </row>
    <row r="134" ht="105">
      <c r="A134" s="29" t="s">
        <v>34</v>
      </c>
      <c r="B134" s="36"/>
      <c r="C134" s="37"/>
      <c r="D134" s="37"/>
      <c r="E134" s="31" t="s">
        <v>283</v>
      </c>
      <c r="F134" s="37"/>
      <c r="G134" s="37"/>
      <c r="H134" s="37"/>
      <c r="I134" s="37"/>
      <c r="J134" s="38"/>
    </row>
    <row r="135">
      <c r="A135" s="23" t="s">
        <v>22</v>
      </c>
      <c r="B135" s="24"/>
      <c r="C135" s="25" t="s">
        <v>131</v>
      </c>
      <c r="D135" s="26"/>
      <c r="E135" s="23" t="s">
        <v>132</v>
      </c>
      <c r="F135" s="26"/>
      <c r="G135" s="26"/>
      <c r="H135" s="26"/>
      <c r="I135" s="27">
        <f>SUMIFS(I136:I171,A136:A171,"P")</f>
        <v>0</v>
      </c>
      <c r="J135" s="28"/>
    </row>
    <row r="136" ht="30">
      <c r="A136" s="29" t="s">
        <v>25</v>
      </c>
      <c r="B136" s="29">
        <v>31</v>
      </c>
      <c r="C136" s="30" t="s">
        <v>284</v>
      </c>
      <c r="D136" s="29" t="s">
        <v>27</v>
      </c>
      <c r="E136" s="31" t="s">
        <v>285</v>
      </c>
      <c r="F136" s="32" t="s">
        <v>143</v>
      </c>
      <c r="G136" s="33">
        <v>12</v>
      </c>
      <c r="H136" s="34">
        <v>0</v>
      </c>
      <c r="I136" s="34">
        <f>ROUND(G136*H136,P4)</f>
        <v>0</v>
      </c>
      <c r="J136" s="29"/>
      <c r="O136" s="35">
        <f>I136*0.21</f>
        <v>0</v>
      </c>
      <c r="P136">
        <v>3</v>
      </c>
    </row>
    <row r="137">
      <c r="A137" s="29" t="s">
        <v>30</v>
      </c>
      <c r="B137" s="36"/>
      <c r="C137" s="37"/>
      <c r="D137" s="37"/>
      <c r="E137" s="43" t="s">
        <v>27</v>
      </c>
      <c r="F137" s="37"/>
      <c r="G137" s="37"/>
      <c r="H137" s="37"/>
      <c r="I137" s="37"/>
      <c r="J137" s="38"/>
    </row>
    <row r="138" ht="30">
      <c r="A138" s="29" t="s">
        <v>32</v>
      </c>
      <c r="B138" s="36"/>
      <c r="C138" s="37"/>
      <c r="D138" s="37"/>
      <c r="E138" s="39" t="s">
        <v>373</v>
      </c>
      <c r="F138" s="37"/>
      <c r="G138" s="37"/>
      <c r="H138" s="37"/>
      <c r="I138" s="37"/>
      <c r="J138" s="38"/>
    </row>
    <row r="139" ht="165">
      <c r="A139" s="29" t="s">
        <v>34</v>
      </c>
      <c r="B139" s="36"/>
      <c r="C139" s="37"/>
      <c r="D139" s="37"/>
      <c r="E139" s="31" t="s">
        <v>287</v>
      </c>
      <c r="F139" s="37"/>
      <c r="G139" s="37"/>
      <c r="H139" s="37"/>
      <c r="I139" s="37"/>
      <c r="J139" s="38"/>
    </row>
    <row r="140" ht="30">
      <c r="A140" s="29" t="s">
        <v>25</v>
      </c>
      <c r="B140" s="29">
        <v>32</v>
      </c>
      <c r="C140" s="30" t="s">
        <v>288</v>
      </c>
      <c r="D140" s="29" t="s">
        <v>289</v>
      </c>
      <c r="E140" s="31" t="s">
        <v>290</v>
      </c>
      <c r="F140" s="32" t="s">
        <v>143</v>
      </c>
      <c r="G140" s="33">
        <v>55.369999999999997</v>
      </c>
      <c r="H140" s="34">
        <v>0</v>
      </c>
      <c r="I140" s="34">
        <f>ROUND(G140*H140,P4)</f>
        <v>0</v>
      </c>
      <c r="J140" s="29"/>
      <c r="O140" s="35">
        <f>I140*0.21</f>
        <v>0</v>
      </c>
      <c r="P140">
        <v>3</v>
      </c>
    </row>
    <row r="141">
      <c r="A141" s="29" t="s">
        <v>30</v>
      </c>
      <c r="B141" s="36"/>
      <c r="C141" s="37"/>
      <c r="D141" s="37"/>
      <c r="E141" s="31" t="s">
        <v>291</v>
      </c>
      <c r="F141" s="37"/>
      <c r="G141" s="37"/>
      <c r="H141" s="37"/>
      <c r="I141" s="37"/>
      <c r="J141" s="38"/>
    </row>
    <row r="142" ht="30">
      <c r="A142" s="29" t="s">
        <v>32</v>
      </c>
      <c r="B142" s="36"/>
      <c r="C142" s="37"/>
      <c r="D142" s="37"/>
      <c r="E142" s="39" t="s">
        <v>374</v>
      </c>
      <c r="F142" s="37"/>
      <c r="G142" s="37"/>
      <c r="H142" s="37"/>
      <c r="I142" s="37"/>
      <c r="J142" s="38"/>
    </row>
    <row r="143" ht="60">
      <c r="A143" s="29" t="s">
        <v>34</v>
      </c>
      <c r="B143" s="36"/>
      <c r="C143" s="37"/>
      <c r="D143" s="37"/>
      <c r="E143" s="31" t="s">
        <v>293</v>
      </c>
      <c r="F143" s="37"/>
      <c r="G143" s="37"/>
      <c r="H143" s="37"/>
      <c r="I143" s="37"/>
      <c r="J143" s="38"/>
    </row>
    <row r="144" ht="30">
      <c r="A144" s="29" t="s">
        <v>25</v>
      </c>
      <c r="B144" s="29">
        <v>33</v>
      </c>
      <c r="C144" s="30" t="s">
        <v>288</v>
      </c>
      <c r="D144" s="29" t="s">
        <v>294</v>
      </c>
      <c r="E144" s="31" t="s">
        <v>290</v>
      </c>
      <c r="F144" s="32" t="s">
        <v>143</v>
      </c>
      <c r="G144" s="33">
        <v>36.979999999999997</v>
      </c>
      <c r="H144" s="34">
        <v>0</v>
      </c>
      <c r="I144" s="34">
        <f>ROUND(G144*H144,P4)</f>
        <v>0</v>
      </c>
      <c r="J144" s="29"/>
      <c r="O144" s="35">
        <f>I144*0.21</f>
        <v>0</v>
      </c>
      <c r="P144">
        <v>3</v>
      </c>
    </row>
    <row r="145">
      <c r="A145" s="29" t="s">
        <v>30</v>
      </c>
      <c r="B145" s="36"/>
      <c r="C145" s="37"/>
      <c r="D145" s="37"/>
      <c r="E145" s="31" t="s">
        <v>295</v>
      </c>
      <c r="F145" s="37"/>
      <c r="G145" s="37"/>
      <c r="H145" s="37"/>
      <c r="I145" s="37"/>
      <c r="J145" s="38"/>
    </row>
    <row r="146" ht="30">
      <c r="A146" s="29" t="s">
        <v>32</v>
      </c>
      <c r="B146" s="36"/>
      <c r="C146" s="37"/>
      <c r="D146" s="37"/>
      <c r="E146" s="39" t="s">
        <v>375</v>
      </c>
      <c r="F146" s="37"/>
      <c r="G146" s="37"/>
      <c r="H146" s="37"/>
      <c r="I146" s="37"/>
      <c r="J146" s="38"/>
    </row>
    <row r="147" ht="60">
      <c r="A147" s="29" t="s">
        <v>34</v>
      </c>
      <c r="B147" s="36"/>
      <c r="C147" s="37"/>
      <c r="D147" s="37"/>
      <c r="E147" s="31" t="s">
        <v>293</v>
      </c>
      <c r="F147" s="37"/>
      <c r="G147" s="37"/>
      <c r="H147" s="37"/>
      <c r="I147" s="37"/>
      <c r="J147" s="38"/>
    </row>
    <row r="148">
      <c r="A148" s="29" t="s">
        <v>25</v>
      </c>
      <c r="B148" s="29">
        <v>34</v>
      </c>
      <c r="C148" s="30" t="s">
        <v>297</v>
      </c>
      <c r="D148" s="29" t="s">
        <v>27</v>
      </c>
      <c r="E148" s="31" t="s">
        <v>298</v>
      </c>
      <c r="F148" s="32" t="s">
        <v>143</v>
      </c>
      <c r="G148" s="33">
        <v>14.1</v>
      </c>
      <c r="H148" s="34">
        <v>0</v>
      </c>
      <c r="I148" s="34">
        <f>ROUND(G148*H148,P4)</f>
        <v>0</v>
      </c>
      <c r="J148" s="29"/>
      <c r="O148" s="35">
        <f>I148*0.21</f>
        <v>0</v>
      </c>
      <c r="P148">
        <v>3</v>
      </c>
    </row>
    <row r="149">
      <c r="A149" s="29" t="s">
        <v>30</v>
      </c>
      <c r="B149" s="36"/>
      <c r="C149" s="37"/>
      <c r="D149" s="37"/>
      <c r="E149" s="31" t="s">
        <v>200</v>
      </c>
      <c r="F149" s="37"/>
      <c r="G149" s="37"/>
      <c r="H149" s="37"/>
      <c r="I149" s="37"/>
      <c r="J149" s="38"/>
    </row>
    <row r="150" ht="30">
      <c r="A150" s="29" t="s">
        <v>32</v>
      </c>
      <c r="B150" s="36"/>
      <c r="C150" s="37"/>
      <c r="D150" s="37"/>
      <c r="E150" s="39" t="s">
        <v>376</v>
      </c>
      <c r="F150" s="37"/>
      <c r="G150" s="37"/>
      <c r="H150" s="37"/>
      <c r="I150" s="37"/>
      <c r="J150" s="38"/>
    </row>
    <row r="151" ht="75">
      <c r="A151" s="29" t="s">
        <v>34</v>
      </c>
      <c r="B151" s="36"/>
      <c r="C151" s="37"/>
      <c r="D151" s="37"/>
      <c r="E151" s="31" t="s">
        <v>300</v>
      </c>
      <c r="F151" s="37"/>
      <c r="G151" s="37"/>
      <c r="H151" s="37"/>
      <c r="I151" s="37"/>
      <c r="J151" s="38"/>
    </row>
    <row r="152">
      <c r="A152" s="29" t="s">
        <v>25</v>
      </c>
      <c r="B152" s="29">
        <v>35</v>
      </c>
      <c r="C152" s="30" t="s">
        <v>377</v>
      </c>
      <c r="D152" s="29" t="s">
        <v>27</v>
      </c>
      <c r="E152" s="31" t="s">
        <v>378</v>
      </c>
      <c r="F152" s="32" t="s">
        <v>79</v>
      </c>
      <c r="G152" s="33">
        <v>4</v>
      </c>
      <c r="H152" s="34">
        <v>0</v>
      </c>
      <c r="I152" s="34">
        <f>ROUND(G152*H152,P4)</f>
        <v>0</v>
      </c>
      <c r="J152" s="29"/>
      <c r="O152" s="35">
        <f>I152*0.21</f>
        <v>0</v>
      </c>
      <c r="P152">
        <v>3</v>
      </c>
    </row>
    <row r="153">
      <c r="A153" s="29" t="s">
        <v>30</v>
      </c>
      <c r="B153" s="36"/>
      <c r="C153" s="37"/>
      <c r="D153" s="37"/>
      <c r="E153" s="43" t="s">
        <v>27</v>
      </c>
      <c r="F153" s="37"/>
      <c r="G153" s="37"/>
      <c r="H153" s="37"/>
      <c r="I153" s="37"/>
      <c r="J153" s="38"/>
    </row>
    <row r="154" ht="30">
      <c r="A154" s="29" t="s">
        <v>32</v>
      </c>
      <c r="B154" s="36"/>
      <c r="C154" s="37"/>
      <c r="D154" s="37"/>
      <c r="E154" s="39" t="s">
        <v>379</v>
      </c>
      <c r="F154" s="37"/>
      <c r="G154" s="37"/>
      <c r="H154" s="37"/>
      <c r="I154" s="37"/>
      <c r="J154" s="38"/>
    </row>
    <row r="155" ht="105">
      <c r="A155" s="29" t="s">
        <v>34</v>
      </c>
      <c r="B155" s="36"/>
      <c r="C155" s="37"/>
      <c r="D155" s="37"/>
      <c r="E155" s="31" t="s">
        <v>380</v>
      </c>
      <c r="F155" s="37"/>
      <c r="G155" s="37"/>
      <c r="H155" s="37"/>
      <c r="I155" s="37"/>
      <c r="J155" s="38"/>
    </row>
    <row r="156">
      <c r="A156" s="29" t="s">
        <v>25</v>
      </c>
      <c r="B156" s="29">
        <v>36</v>
      </c>
      <c r="C156" s="30" t="s">
        <v>301</v>
      </c>
      <c r="D156" s="29" t="s">
        <v>27</v>
      </c>
      <c r="E156" s="31" t="s">
        <v>302</v>
      </c>
      <c r="F156" s="32" t="s">
        <v>143</v>
      </c>
      <c r="G156" s="33">
        <v>4.9500000000000002</v>
      </c>
      <c r="H156" s="34">
        <v>0</v>
      </c>
      <c r="I156" s="34">
        <f>ROUND(G156*H156,P4)</f>
        <v>0</v>
      </c>
      <c r="J156" s="29"/>
      <c r="O156" s="35">
        <f>I156*0.21</f>
        <v>0</v>
      </c>
      <c r="P156">
        <v>3</v>
      </c>
    </row>
    <row r="157">
      <c r="A157" s="29" t="s">
        <v>30</v>
      </c>
      <c r="B157" s="36"/>
      <c r="C157" s="37"/>
      <c r="D157" s="37"/>
      <c r="E157" s="31" t="s">
        <v>303</v>
      </c>
      <c r="F157" s="37"/>
      <c r="G157" s="37"/>
      <c r="H157" s="37"/>
      <c r="I157" s="37"/>
      <c r="J157" s="38"/>
    </row>
    <row r="158" ht="30">
      <c r="A158" s="29" t="s">
        <v>32</v>
      </c>
      <c r="B158" s="36"/>
      <c r="C158" s="37"/>
      <c r="D158" s="37"/>
      <c r="E158" s="39" t="s">
        <v>381</v>
      </c>
      <c r="F158" s="37"/>
      <c r="G158" s="37"/>
      <c r="H158" s="37"/>
      <c r="I158" s="37"/>
      <c r="J158" s="38"/>
    </row>
    <row r="159" ht="30">
      <c r="A159" s="29" t="s">
        <v>34</v>
      </c>
      <c r="B159" s="36"/>
      <c r="C159" s="37"/>
      <c r="D159" s="37"/>
      <c r="E159" s="31" t="s">
        <v>305</v>
      </c>
      <c r="F159" s="37"/>
      <c r="G159" s="37"/>
      <c r="H159" s="37"/>
      <c r="I159" s="37"/>
      <c r="J159" s="38"/>
    </row>
    <row r="160">
      <c r="A160" s="29" t="s">
        <v>25</v>
      </c>
      <c r="B160" s="29">
        <v>37</v>
      </c>
      <c r="C160" s="30" t="s">
        <v>306</v>
      </c>
      <c r="D160" s="29" t="s">
        <v>27</v>
      </c>
      <c r="E160" s="31" t="s">
        <v>307</v>
      </c>
      <c r="F160" s="32" t="s">
        <v>143</v>
      </c>
      <c r="G160" s="33">
        <v>97.299999999999997</v>
      </c>
      <c r="H160" s="34">
        <v>0</v>
      </c>
      <c r="I160" s="34">
        <f>ROUND(G160*H160,P4)</f>
        <v>0</v>
      </c>
      <c r="J160" s="29"/>
      <c r="O160" s="35">
        <f>I160*0.21</f>
        <v>0</v>
      </c>
      <c r="P160">
        <v>3</v>
      </c>
    </row>
    <row r="161">
      <c r="A161" s="29" t="s">
        <v>30</v>
      </c>
      <c r="B161" s="36"/>
      <c r="C161" s="37"/>
      <c r="D161" s="37"/>
      <c r="E161" s="43" t="s">
        <v>27</v>
      </c>
      <c r="F161" s="37"/>
      <c r="G161" s="37"/>
      <c r="H161" s="37"/>
      <c r="I161" s="37"/>
      <c r="J161" s="38"/>
    </row>
    <row r="162" ht="60">
      <c r="A162" s="29" t="s">
        <v>32</v>
      </c>
      <c r="B162" s="36"/>
      <c r="C162" s="37"/>
      <c r="D162" s="37"/>
      <c r="E162" s="39" t="s">
        <v>382</v>
      </c>
      <c r="F162" s="37"/>
      <c r="G162" s="37"/>
      <c r="H162" s="37"/>
      <c r="I162" s="37"/>
      <c r="J162" s="38"/>
    </row>
    <row r="163" ht="45">
      <c r="A163" s="29" t="s">
        <v>34</v>
      </c>
      <c r="B163" s="36"/>
      <c r="C163" s="37"/>
      <c r="D163" s="37"/>
      <c r="E163" s="31" t="s">
        <v>309</v>
      </c>
      <c r="F163" s="37"/>
      <c r="G163" s="37"/>
      <c r="H163" s="37"/>
      <c r="I163" s="37"/>
      <c r="J163" s="38"/>
    </row>
    <row r="164" ht="30">
      <c r="A164" s="29" t="s">
        <v>25</v>
      </c>
      <c r="B164" s="29">
        <v>38</v>
      </c>
      <c r="C164" s="30" t="s">
        <v>383</v>
      </c>
      <c r="D164" s="29" t="s">
        <v>27</v>
      </c>
      <c r="E164" s="31" t="s">
        <v>384</v>
      </c>
      <c r="F164" s="32" t="s">
        <v>89</v>
      </c>
      <c r="G164" s="33">
        <v>167.69999999999999</v>
      </c>
      <c r="H164" s="34">
        <v>0</v>
      </c>
      <c r="I164" s="34">
        <f>ROUND(G164*H164,P4)</f>
        <v>0</v>
      </c>
      <c r="J164" s="29"/>
      <c r="O164" s="35">
        <f>I164*0.21</f>
        <v>0</v>
      </c>
      <c r="P164">
        <v>3</v>
      </c>
    </row>
    <row r="165">
      <c r="A165" s="29" t="s">
        <v>30</v>
      </c>
      <c r="B165" s="36"/>
      <c r="C165" s="37"/>
      <c r="D165" s="37"/>
      <c r="E165" s="43" t="s">
        <v>27</v>
      </c>
      <c r="F165" s="37"/>
      <c r="G165" s="37"/>
      <c r="H165" s="37"/>
      <c r="I165" s="37"/>
      <c r="J165" s="38"/>
    </row>
    <row r="166" ht="30">
      <c r="A166" s="29" t="s">
        <v>32</v>
      </c>
      <c r="B166" s="36"/>
      <c r="C166" s="37"/>
      <c r="D166" s="37"/>
      <c r="E166" s="39" t="s">
        <v>385</v>
      </c>
      <c r="F166" s="37"/>
      <c r="G166" s="37"/>
      <c r="H166" s="37"/>
      <c r="I166" s="37"/>
      <c r="J166" s="38"/>
    </row>
    <row r="167" ht="120">
      <c r="A167" s="29" t="s">
        <v>34</v>
      </c>
      <c r="B167" s="36"/>
      <c r="C167" s="37"/>
      <c r="D167" s="37"/>
      <c r="E167" s="31" t="s">
        <v>386</v>
      </c>
      <c r="F167" s="37"/>
      <c r="G167" s="37"/>
      <c r="H167" s="37"/>
      <c r="I167" s="37"/>
      <c r="J167" s="38"/>
    </row>
    <row r="168">
      <c r="A168" s="29" t="s">
        <v>25</v>
      </c>
      <c r="B168" s="29">
        <v>39</v>
      </c>
      <c r="C168" s="30" t="s">
        <v>387</v>
      </c>
      <c r="D168" s="29" t="s">
        <v>27</v>
      </c>
      <c r="E168" s="31" t="s">
        <v>388</v>
      </c>
      <c r="F168" s="32" t="s">
        <v>158</v>
      </c>
      <c r="G168" s="33">
        <v>6</v>
      </c>
      <c r="H168" s="34">
        <v>0</v>
      </c>
      <c r="I168" s="34">
        <f>ROUND(G168*H168,P4)</f>
        <v>0</v>
      </c>
      <c r="J168" s="29"/>
      <c r="O168" s="35">
        <f>I168*0.21</f>
        <v>0</v>
      </c>
      <c r="P168">
        <v>3</v>
      </c>
    </row>
    <row r="169">
      <c r="A169" s="29" t="s">
        <v>30</v>
      </c>
      <c r="B169" s="36"/>
      <c r="C169" s="37"/>
      <c r="D169" s="37"/>
      <c r="E169" s="31" t="s">
        <v>389</v>
      </c>
      <c r="F169" s="37"/>
      <c r="G169" s="37"/>
      <c r="H169" s="37"/>
      <c r="I169" s="37"/>
      <c r="J169" s="38"/>
    </row>
    <row r="170" ht="30">
      <c r="A170" s="29" t="s">
        <v>32</v>
      </c>
      <c r="B170" s="36"/>
      <c r="C170" s="37"/>
      <c r="D170" s="37"/>
      <c r="E170" s="39" t="s">
        <v>390</v>
      </c>
      <c r="F170" s="37"/>
      <c r="G170" s="37"/>
      <c r="H170" s="37"/>
      <c r="I170" s="37"/>
      <c r="J170" s="38"/>
    </row>
    <row r="171" ht="150">
      <c r="A171" s="29" t="s">
        <v>34</v>
      </c>
      <c r="B171" s="40"/>
      <c r="C171" s="41"/>
      <c r="D171" s="41"/>
      <c r="E171" s="31" t="s">
        <v>391</v>
      </c>
      <c r="F171" s="41"/>
      <c r="G171" s="41"/>
      <c r="H171" s="41"/>
      <c r="I171" s="41"/>
      <c r="J171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392</v>
      </c>
      <c r="I3" s="16">
        <f>SUMIFS(I8:I41,A8:A41,"SD")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392</v>
      </c>
      <c r="D4" s="13"/>
      <c r="E4" s="14" t="s">
        <v>393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239</v>
      </c>
      <c r="D8" s="26"/>
      <c r="E8" s="23" t="s">
        <v>240</v>
      </c>
      <c r="F8" s="26"/>
      <c r="G8" s="26"/>
      <c r="H8" s="26"/>
      <c r="I8" s="27">
        <f>SUMIFS(I9:I36,A9:A36,"P")</f>
        <v>0</v>
      </c>
      <c r="J8" s="28"/>
    </row>
    <row r="9">
      <c r="A9" s="29" t="s">
        <v>25</v>
      </c>
      <c r="B9" s="29">
        <v>1</v>
      </c>
      <c r="C9" s="30" t="s">
        <v>241</v>
      </c>
      <c r="D9" s="29" t="s">
        <v>27</v>
      </c>
      <c r="E9" s="31" t="s">
        <v>242</v>
      </c>
      <c r="F9" s="32" t="s">
        <v>158</v>
      </c>
      <c r="G9" s="33">
        <v>2.863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243</v>
      </c>
      <c r="F10" s="37"/>
      <c r="G10" s="37"/>
      <c r="H10" s="37"/>
      <c r="I10" s="37"/>
      <c r="J10" s="38"/>
    </row>
    <row r="11" ht="30">
      <c r="A11" s="29" t="s">
        <v>32</v>
      </c>
      <c r="B11" s="36"/>
      <c r="C11" s="37"/>
      <c r="D11" s="37"/>
      <c r="E11" s="39" t="s">
        <v>394</v>
      </c>
      <c r="F11" s="37"/>
      <c r="G11" s="37"/>
      <c r="H11" s="37"/>
      <c r="I11" s="37"/>
      <c r="J11" s="38"/>
    </row>
    <row r="12" ht="60">
      <c r="A12" s="29" t="s">
        <v>34</v>
      </c>
      <c r="B12" s="36"/>
      <c r="C12" s="37"/>
      <c r="D12" s="37"/>
      <c r="E12" s="31" t="s">
        <v>245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246</v>
      </c>
      <c r="D13" s="29" t="s">
        <v>27</v>
      </c>
      <c r="E13" s="31" t="s">
        <v>247</v>
      </c>
      <c r="F13" s="32" t="s">
        <v>89</v>
      </c>
      <c r="G13" s="33">
        <v>18.710000000000001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248</v>
      </c>
      <c r="F14" s="37"/>
      <c r="G14" s="37"/>
      <c r="H14" s="37"/>
      <c r="I14" s="37"/>
      <c r="J14" s="38"/>
    </row>
    <row r="15" ht="30">
      <c r="A15" s="29" t="s">
        <v>32</v>
      </c>
      <c r="B15" s="36"/>
      <c r="C15" s="37"/>
      <c r="D15" s="37"/>
      <c r="E15" s="39" t="s">
        <v>395</v>
      </c>
      <c r="F15" s="37"/>
      <c r="G15" s="37"/>
      <c r="H15" s="37"/>
      <c r="I15" s="37"/>
      <c r="J15" s="38"/>
    </row>
    <row r="16" ht="60">
      <c r="A16" s="29" t="s">
        <v>34</v>
      </c>
      <c r="B16" s="36"/>
      <c r="C16" s="37"/>
      <c r="D16" s="37"/>
      <c r="E16" s="31" t="s">
        <v>245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255</v>
      </c>
      <c r="D17" s="29" t="s">
        <v>27</v>
      </c>
      <c r="E17" s="31" t="s">
        <v>256</v>
      </c>
      <c r="F17" s="32" t="s">
        <v>89</v>
      </c>
      <c r="G17" s="33">
        <v>18.710000000000001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31" t="s">
        <v>257</v>
      </c>
      <c r="F18" s="37"/>
      <c r="G18" s="37"/>
      <c r="H18" s="37"/>
      <c r="I18" s="37"/>
      <c r="J18" s="38"/>
    </row>
    <row r="19" ht="30">
      <c r="A19" s="29" t="s">
        <v>32</v>
      </c>
      <c r="B19" s="36"/>
      <c r="C19" s="37"/>
      <c r="D19" s="37"/>
      <c r="E19" s="39" t="s">
        <v>395</v>
      </c>
      <c r="F19" s="37"/>
      <c r="G19" s="37"/>
      <c r="H19" s="37"/>
      <c r="I19" s="37"/>
      <c r="J19" s="38"/>
    </row>
    <row r="20" ht="75">
      <c r="A20" s="29" t="s">
        <v>34</v>
      </c>
      <c r="B20" s="36"/>
      <c r="C20" s="37"/>
      <c r="D20" s="37"/>
      <c r="E20" s="31" t="s">
        <v>259</v>
      </c>
      <c r="F20" s="37"/>
      <c r="G20" s="37"/>
      <c r="H20" s="37"/>
      <c r="I20" s="37"/>
      <c r="J20" s="38"/>
    </row>
    <row r="21">
      <c r="A21" s="29" t="s">
        <v>25</v>
      </c>
      <c r="B21" s="29">
        <v>4</v>
      </c>
      <c r="C21" s="30" t="s">
        <v>260</v>
      </c>
      <c r="D21" s="29" t="s">
        <v>27</v>
      </c>
      <c r="E21" s="31" t="s">
        <v>261</v>
      </c>
      <c r="F21" s="32" t="s">
        <v>89</v>
      </c>
      <c r="G21" s="33">
        <v>160.44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30">
      <c r="A22" s="29" t="s">
        <v>30</v>
      </c>
      <c r="B22" s="36"/>
      <c r="C22" s="37"/>
      <c r="D22" s="37"/>
      <c r="E22" s="31" t="s">
        <v>262</v>
      </c>
      <c r="F22" s="37"/>
      <c r="G22" s="37"/>
      <c r="H22" s="37"/>
      <c r="I22" s="37"/>
      <c r="J22" s="38"/>
    </row>
    <row r="23" ht="60">
      <c r="A23" s="29" t="s">
        <v>32</v>
      </c>
      <c r="B23" s="36"/>
      <c r="C23" s="37"/>
      <c r="D23" s="37"/>
      <c r="E23" s="39" t="s">
        <v>396</v>
      </c>
      <c r="F23" s="37"/>
      <c r="G23" s="37"/>
      <c r="H23" s="37"/>
      <c r="I23" s="37"/>
      <c r="J23" s="38"/>
    </row>
    <row r="24" ht="75">
      <c r="A24" s="29" t="s">
        <v>34</v>
      </c>
      <c r="B24" s="36"/>
      <c r="C24" s="37"/>
      <c r="D24" s="37"/>
      <c r="E24" s="31" t="s">
        <v>259</v>
      </c>
      <c r="F24" s="37"/>
      <c r="G24" s="37"/>
      <c r="H24" s="37"/>
      <c r="I24" s="37"/>
      <c r="J24" s="38"/>
    </row>
    <row r="25">
      <c r="A25" s="29" t="s">
        <v>25</v>
      </c>
      <c r="B25" s="29">
        <v>5</v>
      </c>
      <c r="C25" s="30" t="s">
        <v>264</v>
      </c>
      <c r="D25" s="29" t="s">
        <v>27</v>
      </c>
      <c r="E25" s="31" t="s">
        <v>265</v>
      </c>
      <c r="F25" s="32" t="s">
        <v>89</v>
      </c>
      <c r="G25" s="33">
        <v>100.11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45">
      <c r="A26" s="29" t="s">
        <v>30</v>
      </c>
      <c r="B26" s="36"/>
      <c r="C26" s="37"/>
      <c r="D26" s="37"/>
      <c r="E26" s="31" t="s">
        <v>397</v>
      </c>
      <c r="F26" s="37"/>
      <c r="G26" s="37"/>
      <c r="H26" s="37"/>
      <c r="I26" s="37"/>
      <c r="J26" s="38"/>
    </row>
    <row r="27" ht="30">
      <c r="A27" s="29" t="s">
        <v>32</v>
      </c>
      <c r="B27" s="36"/>
      <c r="C27" s="37"/>
      <c r="D27" s="37"/>
      <c r="E27" s="39" t="s">
        <v>398</v>
      </c>
      <c r="F27" s="37"/>
      <c r="G27" s="37"/>
      <c r="H27" s="37"/>
      <c r="I27" s="37"/>
      <c r="J27" s="38"/>
    </row>
    <row r="28" ht="165">
      <c r="A28" s="29" t="s">
        <v>34</v>
      </c>
      <c r="B28" s="36"/>
      <c r="C28" s="37"/>
      <c r="D28" s="37"/>
      <c r="E28" s="31" t="s">
        <v>268</v>
      </c>
      <c r="F28" s="37"/>
      <c r="G28" s="37"/>
      <c r="H28" s="37"/>
      <c r="I28" s="37"/>
      <c r="J28" s="38"/>
    </row>
    <row r="29">
      <c r="A29" s="29" t="s">
        <v>25</v>
      </c>
      <c r="B29" s="29">
        <v>6</v>
      </c>
      <c r="C29" s="30" t="s">
        <v>269</v>
      </c>
      <c r="D29" s="29" t="s">
        <v>27</v>
      </c>
      <c r="E29" s="31" t="s">
        <v>270</v>
      </c>
      <c r="F29" s="32" t="s">
        <v>89</v>
      </c>
      <c r="G29" s="33">
        <v>86.849999999999994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45">
      <c r="A30" s="29" t="s">
        <v>30</v>
      </c>
      <c r="B30" s="36"/>
      <c r="C30" s="37"/>
      <c r="D30" s="37"/>
      <c r="E30" s="31" t="s">
        <v>271</v>
      </c>
      <c r="F30" s="37"/>
      <c r="G30" s="37"/>
      <c r="H30" s="37"/>
      <c r="I30" s="37"/>
      <c r="J30" s="38"/>
    </row>
    <row r="31" ht="30">
      <c r="A31" s="29" t="s">
        <v>32</v>
      </c>
      <c r="B31" s="36"/>
      <c r="C31" s="37"/>
      <c r="D31" s="37"/>
      <c r="E31" s="39" t="s">
        <v>399</v>
      </c>
      <c r="F31" s="37"/>
      <c r="G31" s="37"/>
      <c r="H31" s="37"/>
      <c r="I31" s="37"/>
      <c r="J31" s="38"/>
    </row>
    <row r="32" ht="165">
      <c r="A32" s="29" t="s">
        <v>34</v>
      </c>
      <c r="B32" s="36"/>
      <c r="C32" s="37"/>
      <c r="D32" s="37"/>
      <c r="E32" s="31" t="s">
        <v>268</v>
      </c>
      <c r="F32" s="37"/>
      <c r="G32" s="37"/>
      <c r="H32" s="37"/>
      <c r="I32" s="37"/>
      <c r="J32" s="38"/>
    </row>
    <row r="33">
      <c r="A33" s="29" t="s">
        <v>25</v>
      </c>
      <c r="B33" s="29">
        <v>7</v>
      </c>
      <c r="C33" s="30" t="s">
        <v>273</v>
      </c>
      <c r="D33" s="29" t="s">
        <v>27</v>
      </c>
      <c r="E33" s="31" t="s">
        <v>274</v>
      </c>
      <c r="F33" s="32" t="s">
        <v>89</v>
      </c>
      <c r="G33" s="33">
        <v>73.590000000000003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30">
      <c r="A34" s="29" t="s">
        <v>30</v>
      </c>
      <c r="B34" s="36"/>
      <c r="C34" s="37"/>
      <c r="D34" s="37"/>
      <c r="E34" s="31" t="s">
        <v>400</v>
      </c>
      <c r="F34" s="37"/>
      <c r="G34" s="37"/>
      <c r="H34" s="37"/>
      <c r="I34" s="37"/>
      <c r="J34" s="38"/>
    </row>
    <row r="35" ht="30">
      <c r="A35" s="29" t="s">
        <v>32</v>
      </c>
      <c r="B35" s="36"/>
      <c r="C35" s="37"/>
      <c r="D35" s="37"/>
      <c r="E35" s="39" t="s">
        <v>401</v>
      </c>
      <c r="F35" s="37"/>
      <c r="G35" s="37"/>
      <c r="H35" s="37"/>
      <c r="I35" s="37"/>
      <c r="J35" s="38"/>
    </row>
    <row r="36" ht="165">
      <c r="A36" s="29" t="s">
        <v>34</v>
      </c>
      <c r="B36" s="36"/>
      <c r="C36" s="37"/>
      <c r="D36" s="37"/>
      <c r="E36" s="31" t="s">
        <v>268</v>
      </c>
      <c r="F36" s="37"/>
      <c r="G36" s="37"/>
      <c r="H36" s="37"/>
      <c r="I36" s="37"/>
      <c r="J36" s="38"/>
    </row>
    <row r="37">
      <c r="A37" s="23" t="s">
        <v>22</v>
      </c>
      <c r="B37" s="24"/>
      <c r="C37" s="25" t="s">
        <v>131</v>
      </c>
      <c r="D37" s="26"/>
      <c r="E37" s="23" t="s">
        <v>132</v>
      </c>
      <c r="F37" s="26"/>
      <c r="G37" s="26"/>
      <c r="H37" s="26"/>
      <c r="I37" s="27">
        <f>SUMIFS(I38:I41,A38:A41,"P")</f>
        <v>0</v>
      </c>
      <c r="J37" s="28"/>
    </row>
    <row r="38" ht="30">
      <c r="A38" s="29" t="s">
        <v>25</v>
      </c>
      <c r="B38" s="29">
        <v>8</v>
      </c>
      <c r="C38" s="30" t="s">
        <v>288</v>
      </c>
      <c r="D38" s="29" t="s">
        <v>27</v>
      </c>
      <c r="E38" s="31" t="s">
        <v>290</v>
      </c>
      <c r="F38" s="32" t="s">
        <v>143</v>
      </c>
      <c r="G38" s="33">
        <v>31.219999999999999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31" t="s">
        <v>291</v>
      </c>
      <c r="F39" s="37"/>
      <c r="G39" s="37"/>
      <c r="H39" s="37"/>
      <c r="I39" s="37"/>
      <c r="J39" s="38"/>
    </row>
    <row r="40" ht="30">
      <c r="A40" s="29" t="s">
        <v>32</v>
      </c>
      <c r="B40" s="36"/>
      <c r="C40" s="37"/>
      <c r="D40" s="37"/>
      <c r="E40" s="39" t="s">
        <v>402</v>
      </c>
      <c r="F40" s="37"/>
      <c r="G40" s="37"/>
      <c r="H40" s="37"/>
      <c r="I40" s="37"/>
      <c r="J40" s="38"/>
    </row>
    <row r="41" ht="60">
      <c r="A41" s="29" t="s">
        <v>34</v>
      </c>
      <c r="B41" s="40"/>
      <c r="C41" s="41"/>
      <c r="D41" s="41"/>
      <c r="E41" s="31" t="s">
        <v>293</v>
      </c>
      <c r="F41" s="41"/>
      <c r="G41" s="41"/>
      <c r="H41" s="41"/>
      <c r="I41" s="41"/>
      <c r="J41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403</v>
      </c>
      <c r="I3" s="16">
        <f>SUMIFS(I8:I24,A8:A24,"SD")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403</v>
      </c>
      <c r="D4" s="13"/>
      <c r="E4" s="14" t="s">
        <v>404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131</v>
      </c>
      <c r="D8" s="26"/>
      <c r="E8" s="23" t="s">
        <v>132</v>
      </c>
      <c r="F8" s="26"/>
      <c r="G8" s="26"/>
      <c r="H8" s="26"/>
      <c r="I8" s="27">
        <f>SUMIFS(I9:I24,A9:A24,"P")</f>
        <v>0</v>
      </c>
      <c r="J8" s="28"/>
    </row>
    <row r="9" ht="30">
      <c r="A9" s="29" t="s">
        <v>25</v>
      </c>
      <c r="B9" s="29">
        <v>1</v>
      </c>
      <c r="C9" s="30" t="s">
        <v>405</v>
      </c>
      <c r="D9" s="29" t="s">
        <v>27</v>
      </c>
      <c r="E9" s="31" t="s">
        <v>406</v>
      </c>
      <c r="F9" s="32" t="s">
        <v>79</v>
      </c>
      <c r="G9" s="33">
        <v>26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 ht="75">
      <c r="A11" s="29" t="s">
        <v>32</v>
      </c>
      <c r="B11" s="36"/>
      <c r="C11" s="37"/>
      <c r="D11" s="37"/>
      <c r="E11" s="39" t="s">
        <v>407</v>
      </c>
      <c r="F11" s="37"/>
      <c r="G11" s="37"/>
      <c r="H11" s="37"/>
      <c r="I11" s="37"/>
      <c r="J11" s="38"/>
    </row>
    <row r="12" ht="30">
      <c r="A12" s="29" t="s">
        <v>34</v>
      </c>
      <c r="B12" s="36"/>
      <c r="C12" s="37"/>
      <c r="D12" s="37"/>
      <c r="E12" s="31" t="s">
        <v>408</v>
      </c>
      <c r="F12" s="37"/>
      <c r="G12" s="37"/>
      <c r="H12" s="37"/>
      <c r="I12" s="37"/>
      <c r="J12" s="38"/>
    </row>
    <row r="13" ht="30">
      <c r="A13" s="29" t="s">
        <v>25</v>
      </c>
      <c r="B13" s="29">
        <v>2</v>
      </c>
      <c r="C13" s="30" t="s">
        <v>409</v>
      </c>
      <c r="D13" s="29" t="s">
        <v>27</v>
      </c>
      <c r="E13" s="31" t="s">
        <v>410</v>
      </c>
      <c r="F13" s="32" t="s">
        <v>79</v>
      </c>
      <c r="G13" s="33">
        <v>14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3" t="s">
        <v>27</v>
      </c>
      <c r="F14" s="37"/>
      <c r="G14" s="37"/>
      <c r="H14" s="37"/>
      <c r="I14" s="37"/>
      <c r="J14" s="38"/>
    </row>
    <row r="15" ht="60">
      <c r="A15" s="29" t="s">
        <v>32</v>
      </c>
      <c r="B15" s="36"/>
      <c r="C15" s="37"/>
      <c r="D15" s="37"/>
      <c r="E15" s="39" t="s">
        <v>411</v>
      </c>
      <c r="F15" s="37"/>
      <c r="G15" s="37"/>
      <c r="H15" s="37"/>
      <c r="I15" s="37"/>
      <c r="J15" s="38"/>
    </row>
    <row r="16" ht="45">
      <c r="A16" s="29" t="s">
        <v>34</v>
      </c>
      <c r="B16" s="36"/>
      <c r="C16" s="37"/>
      <c r="D16" s="37"/>
      <c r="E16" s="31" t="s">
        <v>412</v>
      </c>
      <c r="F16" s="37"/>
      <c r="G16" s="37"/>
      <c r="H16" s="37"/>
      <c r="I16" s="37"/>
      <c r="J16" s="38"/>
    </row>
    <row r="17" ht="30">
      <c r="A17" s="29" t="s">
        <v>25</v>
      </c>
      <c r="B17" s="29">
        <v>3</v>
      </c>
      <c r="C17" s="30" t="s">
        <v>413</v>
      </c>
      <c r="D17" s="29" t="s">
        <v>27</v>
      </c>
      <c r="E17" s="31" t="s">
        <v>414</v>
      </c>
      <c r="F17" s="32" t="s">
        <v>89</v>
      </c>
      <c r="G17" s="33">
        <v>155.148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43" t="s">
        <v>27</v>
      </c>
      <c r="F18" s="37"/>
      <c r="G18" s="37"/>
      <c r="H18" s="37"/>
      <c r="I18" s="37"/>
      <c r="J18" s="38"/>
    </row>
    <row r="19" ht="105">
      <c r="A19" s="29" t="s">
        <v>32</v>
      </c>
      <c r="B19" s="36"/>
      <c r="C19" s="37"/>
      <c r="D19" s="37"/>
      <c r="E19" s="39" t="s">
        <v>415</v>
      </c>
      <c r="F19" s="37"/>
      <c r="G19" s="37"/>
      <c r="H19" s="37"/>
      <c r="I19" s="37"/>
      <c r="J19" s="38"/>
    </row>
    <row r="20" ht="60">
      <c r="A20" s="29" t="s">
        <v>34</v>
      </c>
      <c r="B20" s="36"/>
      <c r="C20" s="37"/>
      <c r="D20" s="37"/>
      <c r="E20" s="31" t="s">
        <v>416</v>
      </c>
      <c r="F20" s="37"/>
      <c r="G20" s="37"/>
      <c r="H20" s="37"/>
      <c r="I20" s="37"/>
      <c r="J20" s="38"/>
    </row>
    <row r="21" ht="30">
      <c r="A21" s="29" t="s">
        <v>25</v>
      </c>
      <c r="B21" s="29">
        <v>4</v>
      </c>
      <c r="C21" s="30" t="s">
        <v>417</v>
      </c>
      <c r="D21" s="29" t="s">
        <v>27</v>
      </c>
      <c r="E21" s="31" t="s">
        <v>418</v>
      </c>
      <c r="F21" s="32" t="s">
        <v>89</v>
      </c>
      <c r="G21" s="33">
        <v>155.148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30</v>
      </c>
      <c r="B22" s="36"/>
      <c r="C22" s="37"/>
      <c r="D22" s="37"/>
      <c r="E22" s="43" t="s">
        <v>27</v>
      </c>
      <c r="F22" s="37"/>
      <c r="G22" s="37"/>
      <c r="H22" s="37"/>
      <c r="I22" s="37"/>
      <c r="J22" s="38"/>
    </row>
    <row r="23" ht="105">
      <c r="A23" s="29" t="s">
        <v>32</v>
      </c>
      <c r="B23" s="36"/>
      <c r="C23" s="37"/>
      <c r="D23" s="37"/>
      <c r="E23" s="39" t="s">
        <v>415</v>
      </c>
      <c r="F23" s="37"/>
      <c r="G23" s="37"/>
      <c r="H23" s="37"/>
      <c r="I23" s="37"/>
      <c r="J23" s="38"/>
    </row>
    <row r="24" ht="60">
      <c r="A24" s="29" t="s">
        <v>34</v>
      </c>
      <c r="B24" s="40"/>
      <c r="C24" s="41"/>
      <c r="D24" s="41"/>
      <c r="E24" s="31" t="s">
        <v>416</v>
      </c>
      <c r="F24" s="41"/>
      <c r="G24" s="41"/>
      <c r="H24" s="41"/>
      <c r="I24" s="41"/>
      <c r="J24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419</v>
      </c>
      <c r="I3" s="16">
        <f>SUMIFS(I8:I16,A8:A16,"SD")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419</v>
      </c>
      <c r="D4" s="13"/>
      <c r="E4" s="14" t="s">
        <v>420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131</v>
      </c>
      <c r="D8" s="26"/>
      <c r="E8" s="23" t="s">
        <v>132</v>
      </c>
      <c r="F8" s="26"/>
      <c r="G8" s="26"/>
      <c r="H8" s="26"/>
      <c r="I8" s="27">
        <f>SUMIFS(I9:I16,A9:A16,"P")</f>
        <v>0</v>
      </c>
      <c r="J8" s="28"/>
    </row>
    <row r="9" ht="30">
      <c r="A9" s="29" t="s">
        <v>25</v>
      </c>
      <c r="B9" s="29">
        <v>1</v>
      </c>
      <c r="C9" s="30" t="s">
        <v>405</v>
      </c>
      <c r="D9" s="29" t="s">
        <v>27</v>
      </c>
      <c r="E9" s="31" t="s">
        <v>406</v>
      </c>
      <c r="F9" s="32" t="s">
        <v>79</v>
      </c>
      <c r="G9" s="33">
        <v>4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 ht="45">
      <c r="A11" s="29" t="s">
        <v>32</v>
      </c>
      <c r="B11" s="36"/>
      <c r="C11" s="37"/>
      <c r="D11" s="37"/>
      <c r="E11" s="39" t="s">
        <v>421</v>
      </c>
      <c r="F11" s="37"/>
      <c r="G11" s="37"/>
      <c r="H11" s="37"/>
      <c r="I11" s="37"/>
      <c r="J11" s="38"/>
    </row>
    <row r="12" ht="30">
      <c r="A12" s="29" t="s">
        <v>34</v>
      </c>
      <c r="B12" s="36"/>
      <c r="C12" s="37"/>
      <c r="D12" s="37"/>
      <c r="E12" s="31" t="s">
        <v>408</v>
      </c>
      <c r="F12" s="37"/>
      <c r="G12" s="37"/>
      <c r="H12" s="37"/>
      <c r="I12" s="37"/>
      <c r="J12" s="38"/>
    </row>
    <row r="13" ht="30">
      <c r="A13" s="29" t="s">
        <v>25</v>
      </c>
      <c r="B13" s="29">
        <v>2</v>
      </c>
      <c r="C13" s="30" t="s">
        <v>409</v>
      </c>
      <c r="D13" s="29" t="s">
        <v>27</v>
      </c>
      <c r="E13" s="31" t="s">
        <v>410</v>
      </c>
      <c r="F13" s="32" t="s">
        <v>79</v>
      </c>
      <c r="G13" s="33">
        <v>2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3" t="s">
        <v>27</v>
      </c>
      <c r="F14" s="37"/>
      <c r="G14" s="37"/>
      <c r="H14" s="37"/>
      <c r="I14" s="37"/>
      <c r="J14" s="38"/>
    </row>
    <row r="15" ht="30">
      <c r="A15" s="29" t="s">
        <v>32</v>
      </c>
      <c r="B15" s="36"/>
      <c r="C15" s="37"/>
      <c r="D15" s="37"/>
      <c r="E15" s="39" t="s">
        <v>320</v>
      </c>
      <c r="F15" s="37"/>
      <c r="G15" s="37"/>
      <c r="H15" s="37"/>
      <c r="I15" s="37"/>
      <c r="J15" s="38"/>
    </row>
    <row r="16" ht="45">
      <c r="A16" s="29" t="s">
        <v>34</v>
      </c>
      <c r="B16" s="40"/>
      <c r="C16" s="41"/>
      <c r="D16" s="41"/>
      <c r="E16" s="31" t="s">
        <v>412</v>
      </c>
      <c r="F16" s="41"/>
      <c r="G16" s="41"/>
      <c r="H16" s="41"/>
      <c r="I16" s="41"/>
      <c r="J16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422</v>
      </c>
      <c r="I3" s="16">
        <f>SUMIFS(I8:I260,A8:A260,"SD")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422</v>
      </c>
      <c r="D4" s="13"/>
      <c r="E4" s="14" t="s">
        <v>423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SUMIFS(I9:I32,A9:A32,"P")</f>
        <v>0</v>
      </c>
      <c r="J8" s="28"/>
    </row>
    <row r="9" ht="30">
      <c r="A9" s="29" t="s">
        <v>25</v>
      </c>
      <c r="B9" s="29">
        <v>1</v>
      </c>
      <c r="C9" s="30" t="s">
        <v>148</v>
      </c>
      <c r="D9" s="29" t="s">
        <v>27</v>
      </c>
      <c r="E9" s="31" t="s">
        <v>149</v>
      </c>
      <c r="F9" s="32" t="s">
        <v>150</v>
      </c>
      <c r="G9" s="33">
        <v>971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 ht="75">
      <c r="A11" s="29" t="s">
        <v>32</v>
      </c>
      <c r="B11" s="36"/>
      <c r="C11" s="37"/>
      <c r="D11" s="37"/>
      <c r="E11" s="39" t="s">
        <v>424</v>
      </c>
      <c r="F11" s="37"/>
      <c r="G11" s="37"/>
      <c r="H11" s="37"/>
      <c r="I11" s="37"/>
      <c r="J11" s="38"/>
    </row>
    <row r="12" ht="165">
      <c r="A12" s="29" t="s">
        <v>34</v>
      </c>
      <c r="B12" s="36"/>
      <c r="C12" s="37"/>
      <c r="D12" s="37"/>
      <c r="E12" s="31" t="s">
        <v>152</v>
      </c>
      <c r="F12" s="37"/>
      <c r="G12" s="37"/>
      <c r="H12" s="37"/>
      <c r="I12" s="37"/>
      <c r="J12" s="38"/>
    </row>
    <row r="13" ht="30">
      <c r="A13" s="29" t="s">
        <v>25</v>
      </c>
      <c r="B13" s="29">
        <v>2</v>
      </c>
      <c r="C13" s="30" t="s">
        <v>325</v>
      </c>
      <c r="D13" s="29" t="s">
        <v>27</v>
      </c>
      <c r="E13" s="31" t="s">
        <v>326</v>
      </c>
      <c r="F13" s="32" t="s">
        <v>150</v>
      </c>
      <c r="G13" s="33">
        <v>115.12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3" t="s">
        <v>27</v>
      </c>
      <c r="F14" s="37"/>
      <c r="G14" s="37"/>
      <c r="H14" s="37"/>
      <c r="I14" s="37"/>
      <c r="J14" s="38"/>
    </row>
    <row r="15" ht="45">
      <c r="A15" s="29" t="s">
        <v>32</v>
      </c>
      <c r="B15" s="36"/>
      <c r="C15" s="37"/>
      <c r="D15" s="37"/>
      <c r="E15" s="39" t="s">
        <v>425</v>
      </c>
      <c r="F15" s="37"/>
      <c r="G15" s="37"/>
      <c r="H15" s="37"/>
      <c r="I15" s="37"/>
      <c r="J15" s="38"/>
    </row>
    <row r="16" ht="165">
      <c r="A16" s="29" t="s">
        <v>34</v>
      </c>
      <c r="B16" s="36"/>
      <c r="C16" s="37"/>
      <c r="D16" s="37"/>
      <c r="E16" s="31" t="s">
        <v>152</v>
      </c>
      <c r="F16" s="37"/>
      <c r="G16" s="37"/>
      <c r="H16" s="37"/>
      <c r="I16" s="37"/>
      <c r="J16" s="38"/>
    </row>
    <row r="17" ht="30">
      <c r="A17" s="29" t="s">
        <v>25</v>
      </c>
      <c r="B17" s="29">
        <v>3</v>
      </c>
      <c r="C17" s="30" t="s">
        <v>153</v>
      </c>
      <c r="D17" s="29" t="s">
        <v>27</v>
      </c>
      <c r="E17" s="31" t="s">
        <v>154</v>
      </c>
      <c r="F17" s="32" t="s">
        <v>150</v>
      </c>
      <c r="G17" s="33">
        <v>390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43" t="s">
        <v>27</v>
      </c>
      <c r="F18" s="37"/>
      <c r="G18" s="37"/>
      <c r="H18" s="37"/>
      <c r="I18" s="37"/>
      <c r="J18" s="38"/>
    </row>
    <row r="19" ht="30">
      <c r="A19" s="29" t="s">
        <v>32</v>
      </c>
      <c r="B19" s="36"/>
      <c r="C19" s="37"/>
      <c r="D19" s="37"/>
      <c r="E19" s="39" t="s">
        <v>426</v>
      </c>
      <c r="F19" s="37"/>
      <c r="G19" s="37"/>
      <c r="H19" s="37"/>
      <c r="I19" s="37"/>
      <c r="J19" s="38"/>
    </row>
    <row r="20" ht="165">
      <c r="A20" s="29" t="s">
        <v>34</v>
      </c>
      <c r="B20" s="36"/>
      <c r="C20" s="37"/>
      <c r="D20" s="37"/>
      <c r="E20" s="31" t="s">
        <v>152</v>
      </c>
      <c r="F20" s="37"/>
      <c r="G20" s="37"/>
      <c r="H20" s="37"/>
      <c r="I20" s="37"/>
      <c r="J20" s="38"/>
    </row>
    <row r="21" ht="30">
      <c r="A21" s="29" t="s">
        <v>25</v>
      </c>
      <c r="B21" s="29">
        <v>4</v>
      </c>
      <c r="C21" s="30" t="s">
        <v>427</v>
      </c>
      <c r="D21" s="29" t="s">
        <v>27</v>
      </c>
      <c r="E21" s="31" t="s">
        <v>428</v>
      </c>
      <c r="F21" s="32" t="s">
        <v>150</v>
      </c>
      <c r="G21" s="33">
        <v>0.193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30</v>
      </c>
      <c r="B22" s="36"/>
      <c r="C22" s="37"/>
      <c r="D22" s="37"/>
      <c r="E22" s="43" t="s">
        <v>27</v>
      </c>
      <c r="F22" s="37"/>
      <c r="G22" s="37"/>
      <c r="H22" s="37"/>
      <c r="I22" s="37"/>
      <c r="J22" s="38"/>
    </row>
    <row r="23">
      <c r="A23" s="29" t="s">
        <v>32</v>
      </c>
      <c r="B23" s="36"/>
      <c r="C23" s="37"/>
      <c r="D23" s="37"/>
      <c r="E23" s="39" t="s">
        <v>429</v>
      </c>
      <c r="F23" s="37"/>
      <c r="G23" s="37"/>
      <c r="H23" s="37"/>
      <c r="I23" s="37"/>
      <c r="J23" s="38"/>
    </row>
    <row r="24" ht="165">
      <c r="A24" s="29" t="s">
        <v>34</v>
      </c>
      <c r="B24" s="36"/>
      <c r="C24" s="37"/>
      <c r="D24" s="37"/>
      <c r="E24" s="31" t="s">
        <v>152</v>
      </c>
      <c r="F24" s="37"/>
      <c r="G24" s="37"/>
      <c r="H24" s="37"/>
      <c r="I24" s="37"/>
      <c r="J24" s="38"/>
    </row>
    <row r="25">
      <c r="A25" s="29" t="s">
        <v>25</v>
      </c>
      <c r="B25" s="29">
        <v>5</v>
      </c>
      <c r="C25" s="30" t="s">
        <v>430</v>
      </c>
      <c r="D25" s="29" t="s">
        <v>27</v>
      </c>
      <c r="E25" s="31" t="s">
        <v>431</v>
      </c>
      <c r="F25" s="32" t="s">
        <v>79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30</v>
      </c>
      <c r="B26" s="36"/>
      <c r="C26" s="37"/>
      <c r="D26" s="37"/>
      <c r="E26" s="31" t="s">
        <v>432</v>
      </c>
      <c r="F26" s="37"/>
      <c r="G26" s="37"/>
      <c r="H26" s="37"/>
      <c r="I26" s="37"/>
      <c r="J26" s="38"/>
    </row>
    <row r="27">
      <c r="A27" s="29" t="s">
        <v>32</v>
      </c>
      <c r="B27" s="36"/>
      <c r="C27" s="37"/>
      <c r="D27" s="37"/>
      <c r="E27" s="39" t="s">
        <v>39</v>
      </c>
      <c r="F27" s="37"/>
      <c r="G27" s="37"/>
      <c r="H27" s="37"/>
      <c r="I27" s="37"/>
      <c r="J27" s="38"/>
    </row>
    <row r="28" ht="30">
      <c r="A28" s="29" t="s">
        <v>34</v>
      </c>
      <c r="B28" s="36"/>
      <c r="C28" s="37"/>
      <c r="D28" s="37"/>
      <c r="E28" s="31" t="s">
        <v>64</v>
      </c>
      <c r="F28" s="37"/>
      <c r="G28" s="37"/>
      <c r="H28" s="37"/>
      <c r="I28" s="37"/>
      <c r="J28" s="38"/>
    </row>
    <row r="29">
      <c r="A29" s="29" t="s">
        <v>25</v>
      </c>
      <c r="B29" s="29">
        <v>6</v>
      </c>
      <c r="C29" s="30" t="s">
        <v>433</v>
      </c>
      <c r="D29" s="29" t="s">
        <v>27</v>
      </c>
      <c r="E29" s="31" t="s">
        <v>434</v>
      </c>
      <c r="F29" s="32" t="s">
        <v>79</v>
      </c>
      <c r="G29" s="33">
        <v>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>
      <c r="A30" s="29" t="s">
        <v>30</v>
      </c>
      <c r="B30" s="36"/>
      <c r="C30" s="37"/>
      <c r="D30" s="37"/>
      <c r="E30" s="43" t="s">
        <v>27</v>
      </c>
      <c r="F30" s="37"/>
      <c r="G30" s="37"/>
      <c r="H30" s="37"/>
      <c r="I30" s="37"/>
      <c r="J30" s="38"/>
    </row>
    <row r="31">
      <c r="A31" s="29" t="s">
        <v>32</v>
      </c>
      <c r="B31" s="36"/>
      <c r="C31" s="37"/>
      <c r="D31" s="37"/>
      <c r="E31" s="39" t="s">
        <v>39</v>
      </c>
      <c r="F31" s="37"/>
      <c r="G31" s="37"/>
      <c r="H31" s="37"/>
      <c r="I31" s="37"/>
      <c r="J31" s="38"/>
    </row>
    <row r="32" ht="90">
      <c r="A32" s="29" t="s">
        <v>34</v>
      </c>
      <c r="B32" s="36"/>
      <c r="C32" s="37"/>
      <c r="D32" s="37"/>
      <c r="E32" s="31" t="s">
        <v>435</v>
      </c>
      <c r="F32" s="37"/>
      <c r="G32" s="37"/>
      <c r="H32" s="37"/>
      <c r="I32" s="37"/>
      <c r="J32" s="38"/>
    </row>
    <row r="33">
      <c r="A33" s="23" t="s">
        <v>22</v>
      </c>
      <c r="B33" s="24"/>
      <c r="C33" s="25" t="s">
        <v>85</v>
      </c>
      <c r="D33" s="26"/>
      <c r="E33" s="23" t="s">
        <v>86</v>
      </c>
      <c r="F33" s="26"/>
      <c r="G33" s="26"/>
      <c r="H33" s="26"/>
      <c r="I33" s="27">
        <f>SUMIFS(I34:I77,A34:A77,"P")</f>
        <v>0</v>
      </c>
      <c r="J33" s="28"/>
    </row>
    <row r="34">
      <c r="A34" s="29" t="s">
        <v>25</v>
      </c>
      <c r="B34" s="29">
        <v>7</v>
      </c>
      <c r="C34" s="30" t="s">
        <v>436</v>
      </c>
      <c r="D34" s="29" t="s">
        <v>27</v>
      </c>
      <c r="E34" s="31" t="s">
        <v>437</v>
      </c>
      <c r="F34" s="32" t="s">
        <v>143</v>
      </c>
      <c r="G34" s="33">
        <v>30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43" t="s">
        <v>27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438</v>
      </c>
      <c r="F36" s="37"/>
      <c r="G36" s="37"/>
      <c r="H36" s="37"/>
      <c r="I36" s="37"/>
      <c r="J36" s="38"/>
    </row>
    <row r="37" ht="45">
      <c r="A37" s="29" t="s">
        <v>34</v>
      </c>
      <c r="B37" s="36"/>
      <c r="C37" s="37"/>
      <c r="D37" s="37"/>
      <c r="E37" s="31" t="s">
        <v>439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181</v>
      </c>
      <c r="D38" s="29" t="s">
        <v>27</v>
      </c>
      <c r="E38" s="31" t="s">
        <v>182</v>
      </c>
      <c r="F38" s="32" t="s">
        <v>158</v>
      </c>
      <c r="G38" s="33">
        <v>57.600000000000001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43" t="s">
        <v>27</v>
      </c>
      <c r="F39" s="37"/>
      <c r="G39" s="37"/>
      <c r="H39" s="37"/>
      <c r="I39" s="37"/>
      <c r="J39" s="38"/>
    </row>
    <row r="40" ht="30">
      <c r="A40" s="29" t="s">
        <v>32</v>
      </c>
      <c r="B40" s="36"/>
      <c r="C40" s="37"/>
      <c r="D40" s="37"/>
      <c r="E40" s="39" t="s">
        <v>440</v>
      </c>
      <c r="F40" s="37"/>
      <c r="G40" s="37"/>
      <c r="H40" s="37"/>
      <c r="I40" s="37"/>
      <c r="J40" s="38"/>
    </row>
    <row r="41" ht="45">
      <c r="A41" s="29" t="s">
        <v>34</v>
      </c>
      <c r="B41" s="36"/>
      <c r="C41" s="37"/>
      <c r="D41" s="37"/>
      <c r="E41" s="31" t="s">
        <v>184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441</v>
      </c>
      <c r="D42" s="29" t="s">
        <v>27</v>
      </c>
      <c r="E42" s="31" t="s">
        <v>442</v>
      </c>
      <c r="F42" s="32" t="s">
        <v>158</v>
      </c>
      <c r="G42" s="33">
        <v>12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30">
      <c r="A43" s="29" t="s">
        <v>30</v>
      </c>
      <c r="B43" s="36"/>
      <c r="C43" s="37"/>
      <c r="D43" s="37"/>
      <c r="E43" s="31" t="s">
        <v>443</v>
      </c>
      <c r="F43" s="37"/>
      <c r="G43" s="37"/>
      <c r="H43" s="37"/>
      <c r="I43" s="37"/>
      <c r="J43" s="38"/>
    </row>
    <row r="44">
      <c r="A44" s="29" t="s">
        <v>32</v>
      </c>
      <c r="B44" s="36"/>
      <c r="C44" s="37"/>
      <c r="D44" s="37"/>
      <c r="E44" s="39" t="s">
        <v>444</v>
      </c>
      <c r="F44" s="37"/>
      <c r="G44" s="37"/>
      <c r="H44" s="37"/>
      <c r="I44" s="37"/>
      <c r="J44" s="38"/>
    </row>
    <row r="45" ht="409.5">
      <c r="A45" s="29" t="s">
        <v>34</v>
      </c>
      <c r="B45" s="36"/>
      <c r="C45" s="37"/>
      <c r="D45" s="37"/>
      <c r="E45" s="31" t="s">
        <v>189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185</v>
      </c>
      <c r="D46" s="29" t="s">
        <v>27</v>
      </c>
      <c r="E46" s="31" t="s">
        <v>186</v>
      </c>
      <c r="F46" s="32" t="s">
        <v>158</v>
      </c>
      <c r="G46" s="33">
        <v>449.19999999999999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30">
      <c r="A47" s="29" t="s">
        <v>30</v>
      </c>
      <c r="B47" s="36"/>
      <c r="C47" s="37"/>
      <c r="D47" s="37"/>
      <c r="E47" s="31" t="s">
        <v>445</v>
      </c>
      <c r="F47" s="37"/>
      <c r="G47" s="37"/>
      <c r="H47" s="37"/>
      <c r="I47" s="37"/>
      <c r="J47" s="38"/>
    </row>
    <row r="48" ht="75">
      <c r="A48" s="29" t="s">
        <v>32</v>
      </c>
      <c r="B48" s="36"/>
      <c r="C48" s="37"/>
      <c r="D48" s="37"/>
      <c r="E48" s="39" t="s">
        <v>446</v>
      </c>
      <c r="F48" s="37"/>
      <c r="G48" s="37"/>
      <c r="H48" s="37"/>
      <c r="I48" s="37"/>
      <c r="J48" s="38"/>
    </row>
    <row r="49" ht="409.5">
      <c r="A49" s="29" t="s">
        <v>34</v>
      </c>
      <c r="B49" s="36"/>
      <c r="C49" s="37"/>
      <c r="D49" s="37"/>
      <c r="E49" s="31" t="s">
        <v>189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190</v>
      </c>
      <c r="D50" s="29" t="s">
        <v>27</v>
      </c>
      <c r="E50" s="31" t="s">
        <v>191</v>
      </c>
      <c r="F50" s="32" t="s">
        <v>158</v>
      </c>
      <c r="G50" s="33">
        <v>57.600000000000001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43" t="s">
        <v>27</v>
      </c>
      <c r="F51" s="37"/>
      <c r="G51" s="37"/>
      <c r="H51" s="37"/>
      <c r="I51" s="37"/>
      <c r="J51" s="38"/>
    </row>
    <row r="52">
      <c r="A52" s="29" t="s">
        <v>32</v>
      </c>
      <c r="B52" s="36"/>
      <c r="C52" s="37"/>
      <c r="D52" s="37"/>
      <c r="E52" s="39" t="s">
        <v>447</v>
      </c>
      <c r="F52" s="37"/>
      <c r="G52" s="37"/>
      <c r="H52" s="37"/>
      <c r="I52" s="37"/>
      <c r="J52" s="38"/>
    </row>
    <row r="53" ht="390">
      <c r="A53" s="29" t="s">
        <v>34</v>
      </c>
      <c r="B53" s="36"/>
      <c r="C53" s="37"/>
      <c r="D53" s="37"/>
      <c r="E53" s="31" t="s">
        <v>193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448</v>
      </c>
      <c r="D54" s="29" t="s">
        <v>27</v>
      </c>
      <c r="E54" s="31" t="s">
        <v>449</v>
      </c>
      <c r="F54" s="32" t="s">
        <v>158</v>
      </c>
      <c r="G54" s="33">
        <v>21.25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30">
      <c r="A55" s="29" t="s">
        <v>30</v>
      </c>
      <c r="B55" s="36"/>
      <c r="C55" s="37"/>
      <c r="D55" s="37"/>
      <c r="E55" s="31" t="s">
        <v>450</v>
      </c>
      <c r="F55" s="37"/>
      <c r="G55" s="37"/>
      <c r="H55" s="37"/>
      <c r="I55" s="37"/>
      <c r="J55" s="38"/>
    </row>
    <row r="56" ht="60">
      <c r="A56" s="29" t="s">
        <v>32</v>
      </c>
      <c r="B56" s="36"/>
      <c r="C56" s="37"/>
      <c r="D56" s="37"/>
      <c r="E56" s="39" t="s">
        <v>451</v>
      </c>
      <c r="F56" s="37"/>
      <c r="G56" s="37"/>
      <c r="H56" s="37"/>
      <c r="I56" s="37"/>
      <c r="J56" s="38"/>
    </row>
    <row r="57" ht="90">
      <c r="A57" s="29" t="s">
        <v>34</v>
      </c>
      <c r="B57" s="36"/>
      <c r="C57" s="37"/>
      <c r="D57" s="37"/>
      <c r="E57" s="31" t="s">
        <v>452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194</v>
      </c>
      <c r="D58" s="29" t="s">
        <v>27</v>
      </c>
      <c r="E58" s="31" t="s">
        <v>195</v>
      </c>
      <c r="F58" s="32" t="s">
        <v>158</v>
      </c>
      <c r="G58" s="33">
        <v>57.600000000000001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31" t="s">
        <v>196</v>
      </c>
      <c r="F59" s="37"/>
      <c r="G59" s="37"/>
      <c r="H59" s="37"/>
      <c r="I59" s="37"/>
      <c r="J59" s="38"/>
    </row>
    <row r="60">
      <c r="A60" s="29" t="s">
        <v>32</v>
      </c>
      <c r="B60" s="36"/>
      <c r="C60" s="37"/>
      <c r="D60" s="37"/>
      <c r="E60" s="39" t="s">
        <v>453</v>
      </c>
      <c r="F60" s="37"/>
      <c r="G60" s="37"/>
      <c r="H60" s="37"/>
      <c r="I60" s="37"/>
      <c r="J60" s="38"/>
    </row>
    <row r="61" ht="240">
      <c r="A61" s="29" t="s">
        <v>34</v>
      </c>
      <c r="B61" s="36"/>
      <c r="C61" s="37"/>
      <c r="D61" s="37"/>
      <c r="E61" s="31" t="s">
        <v>197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454</v>
      </c>
      <c r="D62" s="29" t="s">
        <v>27</v>
      </c>
      <c r="E62" s="31" t="s">
        <v>455</v>
      </c>
      <c r="F62" s="32" t="s">
        <v>158</v>
      </c>
      <c r="G62" s="33">
        <v>72.135999999999996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30">
      <c r="A63" s="29" t="s">
        <v>30</v>
      </c>
      <c r="B63" s="36"/>
      <c r="C63" s="37"/>
      <c r="D63" s="37"/>
      <c r="E63" s="31" t="s">
        <v>456</v>
      </c>
      <c r="F63" s="37"/>
      <c r="G63" s="37"/>
      <c r="H63" s="37"/>
      <c r="I63" s="37"/>
      <c r="J63" s="38"/>
    </row>
    <row r="64" ht="90">
      <c r="A64" s="29" t="s">
        <v>32</v>
      </c>
      <c r="B64" s="36"/>
      <c r="C64" s="37"/>
      <c r="D64" s="37"/>
      <c r="E64" s="39" t="s">
        <v>457</v>
      </c>
      <c r="F64" s="37"/>
      <c r="G64" s="37"/>
      <c r="H64" s="37"/>
      <c r="I64" s="37"/>
      <c r="J64" s="38"/>
    </row>
    <row r="65" ht="375">
      <c r="A65" s="29" t="s">
        <v>34</v>
      </c>
      <c r="B65" s="36"/>
      <c r="C65" s="37"/>
      <c r="D65" s="37"/>
      <c r="E65" s="31" t="s">
        <v>458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459</v>
      </c>
      <c r="D66" s="29" t="s">
        <v>27</v>
      </c>
      <c r="E66" s="31" t="s">
        <v>460</v>
      </c>
      <c r="F66" s="32" t="s">
        <v>158</v>
      </c>
      <c r="G66" s="33">
        <v>12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30</v>
      </c>
      <c r="B67" s="36"/>
      <c r="C67" s="37"/>
      <c r="D67" s="37"/>
      <c r="E67" s="31" t="s">
        <v>461</v>
      </c>
      <c r="F67" s="37"/>
      <c r="G67" s="37"/>
      <c r="H67" s="37"/>
      <c r="I67" s="37"/>
      <c r="J67" s="38"/>
    </row>
    <row r="68">
      <c r="A68" s="29" t="s">
        <v>32</v>
      </c>
      <c r="B68" s="36"/>
      <c r="C68" s="37"/>
      <c r="D68" s="37"/>
      <c r="E68" s="39" t="s">
        <v>444</v>
      </c>
      <c r="F68" s="37"/>
      <c r="G68" s="37"/>
      <c r="H68" s="37"/>
      <c r="I68" s="37"/>
      <c r="J68" s="38"/>
    </row>
    <row r="69" ht="360">
      <c r="A69" s="29" t="s">
        <v>34</v>
      </c>
      <c r="B69" s="36"/>
      <c r="C69" s="37"/>
      <c r="D69" s="37"/>
      <c r="E69" s="31" t="s">
        <v>462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207</v>
      </c>
      <c r="D70" s="29" t="s">
        <v>27</v>
      </c>
      <c r="E70" s="31" t="s">
        <v>208</v>
      </c>
      <c r="F70" s="32" t="s">
        <v>89</v>
      </c>
      <c r="G70" s="33">
        <v>194.69999999999999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30</v>
      </c>
      <c r="B71" s="36"/>
      <c r="C71" s="37"/>
      <c r="D71" s="37"/>
      <c r="E71" s="43" t="s">
        <v>27</v>
      </c>
      <c r="F71" s="37"/>
      <c r="G71" s="37"/>
      <c r="H71" s="37"/>
      <c r="I71" s="37"/>
      <c r="J71" s="38"/>
    </row>
    <row r="72" ht="75">
      <c r="A72" s="29" t="s">
        <v>32</v>
      </c>
      <c r="B72" s="36"/>
      <c r="C72" s="37"/>
      <c r="D72" s="37"/>
      <c r="E72" s="39" t="s">
        <v>463</v>
      </c>
      <c r="F72" s="37"/>
      <c r="G72" s="37"/>
      <c r="H72" s="37"/>
      <c r="I72" s="37"/>
      <c r="J72" s="38"/>
    </row>
    <row r="73" ht="30">
      <c r="A73" s="29" t="s">
        <v>34</v>
      </c>
      <c r="B73" s="36"/>
      <c r="C73" s="37"/>
      <c r="D73" s="37"/>
      <c r="E73" s="31" t="s">
        <v>210</v>
      </c>
      <c r="F73" s="37"/>
      <c r="G73" s="37"/>
      <c r="H73" s="37"/>
      <c r="I73" s="37"/>
      <c r="J73" s="38"/>
    </row>
    <row r="74">
      <c r="A74" s="29" t="s">
        <v>25</v>
      </c>
      <c r="B74" s="29">
        <v>17</v>
      </c>
      <c r="C74" s="30" t="s">
        <v>211</v>
      </c>
      <c r="D74" s="29" t="s">
        <v>27</v>
      </c>
      <c r="E74" s="31" t="s">
        <v>212</v>
      </c>
      <c r="F74" s="32" t="s">
        <v>158</v>
      </c>
      <c r="G74" s="33">
        <v>57.600000000000001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30</v>
      </c>
      <c r="B75" s="36"/>
      <c r="C75" s="37"/>
      <c r="D75" s="37"/>
      <c r="E75" s="31" t="s">
        <v>213</v>
      </c>
      <c r="F75" s="37"/>
      <c r="G75" s="37"/>
      <c r="H75" s="37"/>
      <c r="I75" s="37"/>
      <c r="J75" s="38"/>
    </row>
    <row r="76">
      <c r="A76" s="29" t="s">
        <v>32</v>
      </c>
      <c r="B76" s="36"/>
      <c r="C76" s="37"/>
      <c r="D76" s="37"/>
      <c r="E76" s="39" t="s">
        <v>464</v>
      </c>
      <c r="F76" s="37"/>
      <c r="G76" s="37"/>
      <c r="H76" s="37"/>
      <c r="I76" s="37"/>
      <c r="J76" s="38"/>
    </row>
    <row r="77" ht="45">
      <c r="A77" s="29" t="s">
        <v>34</v>
      </c>
      <c r="B77" s="36"/>
      <c r="C77" s="37"/>
      <c r="D77" s="37"/>
      <c r="E77" s="31" t="s">
        <v>215</v>
      </c>
      <c r="F77" s="37"/>
      <c r="G77" s="37"/>
      <c r="H77" s="37"/>
      <c r="I77" s="37"/>
      <c r="J77" s="38"/>
    </row>
    <row r="78">
      <c r="A78" s="23" t="s">
        <v>22</v>
      </c>
      <c r="B78" s="24"/>
      <c r="C78" s="25" t="s">
        <v>216</v>
      </c>
      <c r="D78" s="26"/>
      <c r="E78" s="23" t="s">
        <v>217</v>
      </c>
      <c r="F78" s="26"/>
      <c r="G78" s="26"/>
      <c r="H78" s="26"/>
      <c r="I78" s="27">
        <f>SUMIFS(I79:I102,A79:A102,"P")</f>
        <v>0</v>
      </c>
      <c r="J78" s="28"/>
    </row>
    <row r="79">
      <c r="A79" s="29" t="s">
        <v>25</v>
      </c>
      <c r="B79" s="29">
        <v>18</v>
      </c>
      <c r="C79" s="30" t="s">
        <v>465</v>
      </c>
      <c r="D79" s="29" t="s">
        <v>27</v>
      </c>
      <c r="E79" s="31" t="s">
        <v>466</v>
      </c>
      <c r="F79" s="32" t="s">
        <v>158</v>
      </c>
      <c r="G79" s="33">
        <v>11.638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>
      <c r="A80" s="29" t="s">
        <v>30</v>
      </c>
      <c r="B80" s="36"/>
      <c r="C80" s="37"/>
      <c r="D80" s="37"/>
      <c r="E80" s="31" t="s">
        <v>467</v>
      </c>
      <c r="F80" s="37"/>
      <c r="G80" s="37"/>
      <c r="H80" s="37"/>
      <c r="I80" s="37"/>
      <c r="J80" s="38"/>
    </row>
    <row r="81" ht="90">
      <c r="A81" s="29" t="s">
        <v>32</v>
      </c>
      <c r="B81" s="36"/>
      <c r="C81" s="37"/>
      <c r="D81" s="37"/>
      <c r="E81" s="39" t="s">
        <v>468</v>
      </c>
      <c r="F81" s="37"/>
      <c r="G81" s="37"/>
      <c r="H81" s="37"/>
      <c r="I81" s="37"/>
      <c r="J81" s="38"/>
    </row>
    <row r="82" ht="75">
      <c r="A82" s="29" t="s">
        <v>34</v>
      </c>
      <c r="B82" s="36"/>
      <c r="C82" s="37"/>
      <c r="D82" s="37"/>
      <c r="E82" s="31" t="s">
        <v>469</v>
      </c>
      <c r="F82" s="37"/>
      <c r="G82" s="37"/>
      <c r="H82" s="37"/>
      <c r="I82" s="37"/>
      <c r="J82" s="38"/>
    </row>
    <row r="83">
      <c r="A83" s="29" t="s">
        <v>25</v>
      </c>
      <c r="B83" s="29">
        <v>19</v>
      </c>
      <c r="C83" s="30" t="s">
        <v>470</v>
      </c>
      <c r="D83" s="29" t="s">
        <v>27</v>
      </c>
      <c r="E83" s="31" t="s">
        <v>471</v>
      </c>
      <c r="F83" s="32" t="s">
        <v>158</v>
      </c>
      <c r="G83" s="33">
        <v>0.051999999999999998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30</v>
      </c>
      <c r="B84" s="36"/>
      <c r="C84" s="37"/>
      <c r="D84" s="37"/>
      <c r="E84" s="31" t="s">
        <v>472</v>
      </c>
      <c r="F84" s="37"/>
      <c r="G84" s="37"/>
      <c r="H84" s="37"/>
      <c r="I84" s="37"/>
      <c r="J84" s="38"/>
    </row>
    <row r="85" ht="60">
      <c r="A85" s="29" t="s">
        <v>32</v>
      </c>
      <c r="B85" s="36"/>
      <c r="C85" s="37"/>
      <c r="D85" s="37"/>
      <c r="E85" s="39" t="s">
        <v>473</v>
      </c>
      <c r="F85" s="37"/>
      <c r="G85" s="37"/>
      <c r="H85" s="37"/>
      <c r="I85" s="37"/>
      <c r="J85" s="38"/>
    </row>
    <row r="86" ht="75">
      <c r="A86" s="29" t="s">
        <v>34</v>
      </c>
      <c r="B86" s="36"/>
      <c r="C86" s="37"/>
      <c r="D86" s="37"/>
      <c r="E86" s="31" t="s">
        <v>469</v>
      </c>
      <c r="F86" s="37"/>
      <c r="G86" s="37"/>
      <c r="H86" s="37"/>
      <c r="I86" s="37"/>
      <c r="J86" s="38"/>
    </row>
    <row r="87">
      <c r="A87" s="29" t="s">
        <v>25</v>
      </c>
      <c r="B87" s="29">
        <v>20</v>
      </c>
      <c r="C87" s="30" t="s">
        <v>474</v>
      </c>
      <c r="D87" s="29" t="s">
        <v>27</v>
      </c>
      <c r="E87" s="31" t="s">
        <v>475</v>
      </c>
      <c r="F87" s="32" t="s">
        <v>89</v>
      </c>
      <c r="G87" s="33">
        <v>300.38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30</v>
      </c>
      <c r="B88" s="36"/>
      <c r="C88" s="37"/>
      <c r="D88" s="37"/>
      <c r="E88" s="31" t="s">
        <v>476</v>
      </c>
      <c r="F88" s="37"/>
      <c r="G88" s="37"/>
      <c r="H88" s="37"/>
      <c r="I88" s="37"/>
      <c r="J88" s="38"/>
    </row>
    <row r="89" ht="120">
      <c r="A89" s="29" t="s">
        <v>32</v>
      </c>
      <c r="B89" s="36"/>
      <c r="C89" s="37"/>
      <c r="D89" s="37"/>
      <c r="E89" s="39" t="s">
        <v>477</v>
      </c>
      <c r="F89" s="37"/>
      <c r="G89" s="37"/>
      <c r="H89" s="37"/>
      <c r="I89" s="37"/>
      <c r="J89" s="38"/>
    </row>
    <row r="90" ht="120">
      <c r="A90" s="29" t="s">
        <v>34</v>
      </c>
      <c r="B90" s="36"/>
      <c r="C90" s="37"/>
      <c r="D90" s="37"/>
      <c r="E90" s="31" t="s">
        <v>478</v>
      </c>
      <c r="F90" s="37"/>
      <c r="G90" s="37"/>
      <c r="H90" s="37"/>
      <c r="I90" s="37"/>
      <c r="J90" s="38"/>
    </row>
    <row r="91">
      <c r="A91" s="29" t="s">
        <v>25</v>
      </c>
      <c r="B91" s="29">
        <v>21</v>
      </c>
      <c r="C91" s="30" t="s">
        <v>479</v>
      </c>
      <c r="D91" s="29" t="s">
        <v>27</v>
      </c>
      <c r="E91" s="31" t="s">
        <v>480</v>
      </c>
      <c r="F91" s="32" t="s">
        <v>89</v>
      </c>
      <c r="G91" s="33">
        <v>60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>
      <c r="A92" s="29" t="s">
        <v>30</v>
      </c>
      <c r="B92" s="36"/>
      <c r="C92" s="37"/>
      <c r="D92" s="37"/>
      <c r="E92" s="31" t="s">
        <v>481</v>
      </c>
      <c r="F92" s="37"/>
      <c r="G92" s="37"/>
      <c r="H92" s="37"/>
      <c r="I92" s="37"/>
      <c r="J92" s="38"/>
    </row>
    <row r="93" ht="60">
      <c r="A93" s="29" t="s">
        <v>32</v>
      </c>
      <c r="B93" s="36"/>
      <c r="C93" s="37"/>
      <c r="D93" s="37"/>
      <c r="E93" s="39" t="s">
        <v>482</v>
      </c>
      <c r="F93" s="37"/>
      <c r="G93" s="37"/>
      <c r="H93" s="37"/>
      <c r="I93" s="37"/>
      <c r="J93" s="38"/>
    </row>
    <row r="94" ht="409.5">
      <c r="A94" s="29" t="s">
        <v>34</v>
      </c>
      <c r="B94" s="36"/>
      <c r="C94" s="37"/>
      <c r="D94" s="37"/>
      <c r="E94" s="31" t="s">
        <v>483</v>
      </c>
      <c r="F94" s="37"/>
      <c r="G94" s="37"/>
      <c r="H94" s="37"/>
      <c r="I94" s="37"/>
      <c r="J94" s="38"/>
    </row>
    <row r="95">
      <c r="A95" s="29" t="s">
        <v>25</v>
      </c>
      <c r="B95" s="29">
        <v>22</v>
      </c>
      <c r="C95" s="30" t="s">
        <v>484</v>
      </c>
      <c r="D95" s="29" t="s">
        <v>27</v>
      </c>
      <c r="E95" s="31" t="s">
        <v>485</v>
      </c>
      <c r="F95" s="32" t="s">
        <v>158</v>
      </c>
      <c r="G95" s="33">
        <v>87.769999999999996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>
      <c r="A96" s="29" t="s">
        <v>30</v>
      </c>
      <c r="B96" s="36"/>
      <c r="C96" s="37"/>
      <c r="D96" s="37"/>
      <c r="E96" s="31" t="s">
        <v>486</v>
      </c>
      <c r="F96" s="37"/>
      <c r="G96" s="37"/>
      <c r="H96" s="37"/>
      <c r="I96" s="37"/>
      <c r="J96" s="38"/>
    </row>
    <row r="97" ht="75">
      <c r="A97" s="29" t="s">
        <v>32</v>
      </c>
      <c r="B97" s="36"/>
      <c r="C97" s="37"/>
      <c r="D97" s="37"/>
      <c r="E97" s="39" t="s">
        <v>487</v>
      </c>
      <c r="F97" s="37"/>
      <c r="G97" s="37"/>
      <c r="H97" s="37"/>
      <c r="I97" s="37"/>
      <c r="J97" s="38"/>
    </row>
    <row r="98" ht="409.5">
      <c r="A98" s="29" t="s">
        <v>34</v>
      </c>
      <c r="B98" s="36"/>
      <c r="C98" s="37"/>
      <c r="D98" s="37"/>
      <c r="E98" s="31" t="s">
        <v>488</v>
      </c>
      <c r="F98" s="37"/>
      <c r="G98" s="37"/>
      <c r="H98" s="37"/>
      <c r="I98" s="37"/>
      <c r="J98" s="38"/>
    </row>
    <row r="99">
      <c r="A99" s="29" t="s">
        <v>25</v>
      </c>
      <c r="B99" s="29">
        <v>23</v>
      </c>
      <c r="C99" s="30" t="s">
        <v>489</v>
      </c>
      <c r="D99" s="29" t="s">
        <v>27</v>
      </c>
      <c r="E99" s="31" t="s">
        <v>490</v>
      </c>
      <c r="F99" s="32" t="s">
        <v>150</v>
      </c>
      <c r="G99" s="33">
        <v>13.17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>
      <c r="A100" s="29" t="s">
        <v>30</v>
      </c>
      <c r="B100" s="36"/>
      <c r="C100" s="37"/>
      <c r="D100" s="37"/>
      <c r="E100" s="31" t="s">
        <v>491</v>
      </c>
      <c r="F100" s="37"/>
      <c r="G100" s="37"/>
      <c r="H100" s="37"/>
      <c r="I100" s="37"/>
      <c r="J100" s="38"/>
    </row>
    <row r="101" ht="30">
      <c r="A101" s="29" t="s">
        <v>32</v>
      </c>
      <c r="B101" s="36"/>
      <c r="C101" s="37"/>
      <c r="D101" s="37"/>
      <c r="E101" s="39" t="s">
        <v>492</v>
      </c>
      <c r="F101" s="37"/>
      <c r="G101" s="37"/>
      <c r="H101" s="37"/>
      <c r="I101" s="37"/>
      <c r="J101" s="38"/>
    </row>
    <row r="102" ht="330">
      <c r="A102" s="29" t="s">
        <v>34</v>
      </c>
      <c r="B102" s="36"/>
      <c r="C102" s="37"/>
      <c r="D102" s="37"/>
      <c r="E102" s="31" t="s">
        <v>493</v>
      </c>
      <c r="F102" s="37"/>
      <c r="G102" s="37"/>
      <c r="H102" s="37"/>
      <c r="I102" s="37"/>
      <c r="J102" s="38"/>
    </row>
    <row r="103">
      <c r="A103" s="23" t="s">
        <v>22</v>
      </c>
      <c r="B103" s="24"/>
      <c r="C103" s="25" t="s">
        <v>232</v>
      </c>
      <c r="D103" s="26"/>
      <c r="E103" s="23" t="s">
        <v>233</v>
      </c>
      <c r="F103" s="26"/>
      <c r="G103" s="26"/>
      <c r="H103" s="26"/>
      <c r="I103" s="27">
        <f>SUMIFS(I104:I123,A104:A123,"P")</f>
        <v>0</v>
      </c>
      <c r="J103" s="28"/>
    </row>
    <row r="104">
      <c r="A104" s="29" t="s">
        <v>25</v>
      </c>
      <c r="B104" s="29">
        <v>24</v>
      </c>
      <c r="C104" s="30" t="s">
        <v>494</v>
      </c>
      <c r="D104" s="29" t="s">
        <v>27</v>
      </c>
      <c r="E104" s="31" t="s">
        <v>495</v>
      </c>
      <c r="F104" s="32" t="s">
        <v>496</v>
      </c>
      <c r="G104" s="33">
        <v>584</v>
      </c>
      <c r="H104" s="34">
        <v>0</v>
      </c>
      <c r="I104" s="34">
        <f>ROUND(G104*H104,P4)</f>
        <v>0</v>
      </c>
      <c r="J104" s="29"/>
      <c r="O104" s="35">
        <f>I104*0.21</f>
        <v>0</v>
      </c>
      <c r="P104">
        <v>3</v>
      </c>
    </row>
    <row r="105">
      <c r="A105" s="29" t="s">
        <v>30</v>
      </c>
      <c r="B105" s="36"/>
      <c r="C105" s="37"/>
      <c r="D105" s="37"/>
      <c r="E105" s="43" t="s">
        <v>27</v>
      </c>
      <c r="F105" s="37"/>
      <c r="G105" s="37"/>
      <c r="H105" s="37"/>
      <c r="I105" s="37"/>
      <c r="J105" s="38"/>
    </row>
    <row r="106" ht="45">
      <c r="A106" s="29" t="s">
        <v>32</v>
      </c>
      <c r="B106" s="36"/>
      <c r="C106" s="37"/>
      <c r="D106" s="37"/>
      <c r="E106" s="39" t="s">
        <v>497</v>
      </c>
      <c r="F106" s="37"/>
      <c r="G106" s="37"/>
      <c r="H106" s="37"/>
      <c r="I106" s="37"/>
      <c r="J106" s="38"/>
    </row>
    <row r="107" ht="45">
      <c r="A107" s="29" t="s">
        <v>34</v>
      </c>
      <c r="B107" s="36"/>
      <c r="C107" s="37"/>
      <c r="D107" s="37"/>
      <c r="E107" s="31" t="s">
        <v>498</v>
      </c>
      <c r="F107" s="37"/>
      <c r="G107" s="37"/>
      <c r="H107" s="37"/>
      <c r="I107" s="37"/>
      <c r="J107" s="38"/>
    </row>
    <row r="108">
      <c r="A108" s="29" t="s">
        <v>25</v>
      </c>
      <c r="B108" s="29">
        <v>25</v>
      </c>
      <c r="C108" s="30" t="s">
        <v>499</v>
      </c>
      <c r="D108" s="29" t="s">
        <v>27</v>
      </c>
      <c r="E108" s="31" t="s">
        <v>500</v>
      </c>
      <c r="F108" s="32" t="s">
        <v>158</v>
      </c>
      <c r="G108" s="33">
        <v>22.922000000000001</v>
      </c>
      <c r="H108" s="34">
        <v>0</v>
      </c>
      <c r="I108" s="34">
        <f>ROUND(G108*H108,P4)</f>
        <v>0</v>
      </c>
      <c r="J108" s="29"/>
      <c r="O108" s="35">
        <f>I108*0.21</f>
        <v>0</v>
      </c>
      <c r="P108">
        <v>3</v>
      </c>
    </row>
    <row r="109" ht="30">
      <c r="A109" s="29" t="s">
        <v>30</v>
      </c>
      <c r="B109" s="36"/>
      <c r="C109" s="37"/>
      <c r="D109" s="37"/>
      <c r="E109" s="31" t="s">
        <v>501</v>
      </c>
      <c r="F109" s="37"/>
      <c r="G109" s="37"/>
      <c r="H109" s="37"/>
      <c r="I109" s="37"/>
      <c r="J109" s="38"/>
    </row>
    <row r="110" ht="60">
      <c r="A110" s="29" t="s">
        <v>32</v>
      </c>
      <c r="B110" s="36"/>
      <c r="C110" s="37"/>
      <c r="D110" s="37"/>
      <c r="E110" s="39" t="s">
        <v>502</v>
      </c>
      <c r="F110" s="37"/>
      <c r="G110" s="37"/>
      <c r="H110" s="37"/>
      <c r="I110" s="37"/>
      <c r="J110" s="38"/>
    </row>
    <row r="111" ht="409.5">
      <c r="A111" s="29" t="s">
        <v>34</v>
      </c>
      <c r="B111" s="36"/>
      <c r="C111" s="37"/>
      <c r="D111" s="37"/>
      <c r="E111" s="31" t="s">
        <v>503</v>
      </c>
      <c r="F111" s="37"/>
      <c r="G111" s="37"/>
      <c r="H111" s="37"/>
      <c r="I111" s="37"/>
      <c r="J111" s="38"/>
    </row>
    <row r="112">
      <c r="A112" s="29" t="s">
        <v>25</v>
      </c>
      <c r="B112" s="29">
        <v>26</v>
      </c>
      <c r="C112" s="30" t="s">
        <v>504</v>
      </c>
      <c r="D112" s="29" t="s">
        <v>27</v>
      </c>
      <c r="E112" s="31" t="s">
        <v>505</v>
      </c>
      <c r="F112" s="32" t="s">
        <v>150</v>
      </c>
      <c r="G112" s="33">
        <v>4.1219999999999999</v>
      </c>
      <c r="H112" s="34">
        <v>0</v>
      </c>
      <c r="I112" s="34">
        <f>ROUND(G112*H112,P4)</f>
        <v>0</v>
      </c>
      <c r="J112" s="29"/>
      <c r="O112" s="35">
        <f>I112*0.21</f>
        <v>0</v>
      </c>
      <c r="P112">
        <v>3</v>
      </c>
    </row>
    <row r="113">
      <c r="A113" s="29" t="s">
        <v>30</v>
      </c>
      <c r="B113" s="36"/>
      <c r="C113" s="37"/>
      <c r="D113" s="37"/>
      <c r="E113" s="43" t="s">
        <v>27</v>
      </c>
      <c r="F113" s="37"/>
      <c r="G113" s="37"/>
      <c r="H113" s="37"/>
      <c r="I113" s="37"/>
      <c r="J113" s="38"/>
    </row>
    <row r="114">
      <c r="A114" s="29" t="s">
        <v>32</v>
      </c>
      <c r="B114" s="36"/>
      <c r="C114" s="37"/>
      <c r="D114" s="37"/>
      <c r="E114" s="39" t="s">
        <v>506</v>
      </c>
      <c r="F114" s="37"/>
      <c r="G114" s="37"/>
      <c r="H114" s="37"/>
      <c r="I114" s="37"/>
      <c r="J114" s="38"/>
    </row>
    <row r="115" ht="300">
      <c r="A115" s="29" t="s">
        <v>34</v>
      </c>
      <c r="B115" s="36"/>
      <c r="C115" s="37"/>
      <c r="D115" s="37"/>
      <c r="E115" s="31" t="s">
        <v>507</v>
      </c>
      <c r="F115" s="37"/>
      <c r="G115" s="37"/>
      <c r="H115" s="37"/>
      <c r="I115" s="37"/>
      <c r="J115" s="38"/>
    </row>
    <row r="116">
      <c r="A116" s="29" t="s">
        <v>25</v>
      </c>
      <c r="B116" s="29">
        <v>27</v>
      </c>
      <c r="C116" s="30" t="s">
        <v>508</v>
      </c>
      <c r="D116" s="29" t="s">
        <v>27</v>
      </c>
      <c r="E116" s="31" t="s">
        <v>509</v>
      </c>
      <c r="F116" s="32" t="s">
        <v>158</v>
      </c>
      <c r="G116" s="33">
        <v>119.86499999999999</v>
      </c>
      <c r="H116" s="34">
        <v>0</v>
      </c>
      <c r="I116" s="34">
        <f>ROUND(G116*H116,P4)</f>
        <v>0</v>
      </c>
      <c r="J116" s="29"/>
      <c r="O116" s="35">
        <f>I116*0.21</f>
        <v>0</v>
      </c>
      <c r="P116">
        <v>3</v>
      </c>
    </row>
    <row r="117">
      <c r="A117" s="29" t="s">
        <v>30</v>
      </c>
      <c r="B117" s="36"/>
      <c r="C117" s="37"/>
      <c r="D117" s="37"/>
      <c r="E117" s="31" t="s">
        <v>510</v>
      </c>
      <c r="F117" s="37"/>
      <c r="G117" s="37"/>
      <c r="H117" s="37"/>
      <c r="I117" s="37"/>
      <c r="J117" s="38"/>
    </row>
    <row r="118" ht="180">
      <c r="A118" s="29" t="s">
        <v>32</v>
      </c>
      <c r="B118" s="36"/>
      <c r="C118" s="37"/>
      <c r="D118" s="37"/>
      <c r="E118" s="39" t="s">
        <v>511</v>
      </c>
      <c r="F118" s="37"/>
      <c r="G118" s="37"/>
      <c r="H118" s="37"/>
      <c r="I118" s="37"/>
      <c r="J118" s="38"/>
    </row>
    <row r="119" ht="409.5">
      <c r="A119" s="29" t="s">
        <v>34</v>
      </c>
      <c r="B119" s="36"/>
      <c r="C119" s="37"/>
      <c r="D119" s="37"/>
      <c r="E119" s="31" t="s">
        <v>512</v>
      </c>
      <c r="F119" s="37"/>
      <c r="G119" s="37"/>
      <c r="H119" s="37"/>
      <c r="I119" s="37"/>
      <c r="J119" s="38"/>
    </row>
    <row r="120">
      <c r="A120" s="29" t="s">
        <v>25</v>
      </c>
      <c r="B120" s="29">
        <v>28</v>
      </c>
      <c r="C120" s="30" t="s">
        <v>513</v>
      </c>
      <c r="D120" s="29" t="s">
        <v>27</v>
      </c>
      <c r="E120" s="31" t="s">
        <v>514</v>
      </c>
      <c r="F120" s="32" t="s">
        <v>150</v>
      </c>
      <c r="G120" s="33">
        <v>18</v>
      </c>
      <c r="H120" s="34">
        <v>0</v>
      </c>
      <c r="I120" s="34">
        <f>ROUND(G120*H120,P4)</f>
        <v>0</v>
      </c>
      <c r="J120" s="29"/>
      <c r="O120" s="35">
        <f>I120*0.21</f>
        <v>0</v>
      </c>
      <c r="P120">
        <v>3</v>
      </c>
    </row>
    <row r="121">
      <c r="A121" s="29" t="s">
        <v>30</v>
      </c>
      <c r="B121" s="36"/>
      <c r="C121" s="37"/>
      <c r="D121" s="37"/>
      <c r="E121" s="43" t="s">
        <v>27</v>
      </c>
      <c r="F121" s="37"/>
      <c r="G121" s="37"/>
      <c r="H121" s="37"/>
      <c r="I121" s="37"/>
      <c r="J121" s="38"/>
    </row>
    <row r="122">
      <c r="A122" s="29" t="s">
        <v>32</v>
      </c>
      <c r="B122" s="36"/>
      <c r="C122" s="37"/>
      <c r="D122" s="37"/>
      <c r="E122" s="39" t="s">
        <v>515</v>
      </c>
      <c r="F122" s="37"/>
      <c r="G122" s="37"/>
      <c r="H122" s="37"/>
      <c r="I122" s="37"/>
      <c r="J122" s="38"/>
    </row>
    <row r="123" ht="345">
      <c r="A123" s="29" t="s">
        <v>34</v>
      </c>
      <c r="B123" s="36"/>
      <c r="C123" s="37"/>
      <c r="D123" s="37"/>
      <c r="E123" s="31" t="s">
        <v>516</v>
      </c>
      <c r="F123" s="37"/>
      <c r="G123" s="37"/>
      <c r="H123" s="37"/>
      <c r="I123" s="37"/>
      <c r="J123" s="38"/>
    </row>
    <row r="124">
      <c r="A124" s="23" t="s">
        <v>22</v>
      </c>
      <c r="B124" s="24"/>
      <c r="C124" s="25" t="s">
        <v>342</v>
      </c>
      <c r="D124" s="26"/>
      <c r="E124" s="23" t="s">
        <v>343</v>
      </c>
      <c r="F124" s="26"/>
      <c r="G124" s="26"/>
      <c r="H124" s="26"/>
      <c r="I124" s="27">
        <f>SUMIFS(I125:I172,A125:A172,"P")</f>
        <v>0</v>
      </c>
      <c r="J124" s="28"/>
    </row>
    <row r="125">
      <c r="A125" s="29" t="s">
        <v>25</v>
      </c>
      <c r="B125" s="29">
        <v>29</v>
      </c>
      <c r="C125" s="30" t="s">
        <v>517</v>
      </c>
      <c r="D125" s="29" t="s">
        <v>27</v>
      </c>
      <c r="E125" s="31" t="s">
        <v>518</v>
      </c>
      <c r="F125" s="32" t="s">
        <v>158</v>
      </c>
      <c r="G125" s="33">
        <v>26.466000000000001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>
      <c r="A126" s="29" t="s">
        <v>30</v>
      </c>
      <c r="B126" s="36"/>
      <c r="C126" s="37"/>
      <c r="D126" s="37"/>
      <c r="E126" s="31" t="s">
        <v>519</v>
      </c>
      <c r="F126" s="37"/>
      <c r="G126" s="37"/>
      <c r="H126" s="37"/>
      <c r="I126" s="37"/>
      <c r="J126" s="38"/>
    </row>
    <row r="127" ht="60">
      <c r="A127" s="29" t="s">
        <v>32</v>
      </c>
      <c r="B127" s="36"/>
      <c r="C127" s="37"/>
      <c r="D127" s="37"/>
      <c r="E127" s="39" t="s">
        <v>520</v>
      </c>
      <c r="F127" s="37"/>
      <c r="G127" s="37"/>
      <c r="H127" s="37"/>
      <c r="I127" s="37"/>
      <c r="J127" s="38"/>
    </row>
    <row r="128" ht="409.5">
      <c r="A128" s="29" t="s">
        <v>34</v>
      </c>
      <c r="B128" s="36"/>
      <c r="C128" s="37"/>
      <c r="D128" s="37"/>
      <c r="E128" s="31" t="s">
        <v>512</v>
      </c>
      <c r="F128" s="37"/>
      <c r="G128" s="37"/>
      <c r="H128" s="37"/>
      <c r="I128" s="37"/>
      <c r="J128" s="38"/>
    </row>
    <row r="129">
      <c r="A129" s="29" t="s">
        <v>25</v>
      </c>
      <c r="B129" s="29">
        <v>30</v>
      </c>
      <c r="C129" s="30" t="s">
        <v>521</v>
      </c>
      <c r="D129" s="29" t="s">
        <v>27</v>
      </c>
      <c r="E129" s="31" t="s">
        <v>522</v>
      </c>
      <c r="F129" s="32" t="s">
        <v>150</v>
      </c>
      <c r="G129" s="33">
        <v>3.9750000000000001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>
      <c r="A130" s="29" t="s">
        <v>30</v>
      </c>
      <c r="B130" s="36"/>
      <c r="C130" s="37"/>
      <c r="D130" s="37"/>
      <c r="E130" s="43" t="s">
        <v>27</v>
      </c>
      <c r="F130" s="37"/>
      <c r="G130" s="37"/>
      <c r="H130" s="37"/>
      <c r="I130" s="37"/>
      <c r="J130" s="38"/>
    </row>
    <row r="131">
      <c r="A131" s="29" t="s">
        <v>32</v>
      </c>
      <c r="B131" s="36"/>
      <c r="C131" s="37"/>
      <c r="D131" s="37"/>
      <c r="E131" s="39" t="s">
        <v>523</v>
      </c>
      <c r="F131" s="37"/>
      <c r="G131" s="37"/>
      <c r="H131" s="37"/>
      <c r="I131" s="37"/>
      <c r="J131" s="38"/>
    </row>
    <row r="132" ht="345">
      <c r="A132" s="29" t="s">
        <v>34</v>
      </c>
      <c r="B132" s="36"/>
      <c r="C132" s="37"/>
      <c r="D132" s="37"/>
      <c r="E132" s="31" t="s">
        <v>524</v>
      </c>
      <c r="F132" s="37"/>
      <c r="G132" s="37"/>
      <c r="H132" s="37"/>
      <c r="I132" s="37"/>
      <c r="J132" s="38"/>
    </row>
    <row r="133">
      <c r="A133" s="29" t="s">
        <v>25</v>
      </c>
      <c r="B133" s="29">
        <v>31</v>
      </c>
      <c r="C133" s="30" t="s">
        <v>525</v>
      </c>
      <c r="D133" s="29" t="s">
        <v>27</v>
      </c>
      <c r="E133" s="31" t="s">
        <v>526</v>
      </c>
      <c r="F133" s="32" t="s">
        <v>158</v>
      </c>
      <c r="G133" s="33">
        <v>0.70899999999999996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>
      <c r="A134" s="29" t="s">
        <v>30</v>
      </c>
      <c r="B134" s="36"/>
      <c r="C134" s="37"/>
      <c r="D134" s="37"/>
      <c r="E134" s="31" t="s">
        <v>527</v>
      </c>
      <c r="F134" s="37"/>
      <c r="G134" s="37"/>
      <c r="H134" s="37"/>
      <c r="I134" s="37"/>
      <c r="J134" s="38"/>
    </row>
    <row r="135" ht="30">
      <c r="A135" s="29" t="s">
        <v>32</v>
      </c>
      <c r="B135" s="36"/>
      <c r="C135" s="37"/>
      <c r="D135" s="37"/>
      <c r="E135" s="39" t="s">
        <v>528</v>
      </c>
      <c r="F135" s="37"/>
      <c r="G135" s="37"/>
      <c r="H135" s="37"/>
      <c r="I135" s="37"/>
      <c r="J135" s="38"/>
    </row>
    <row r="136" ht="300">
      <c r="A136" s="29" t="s">
        <v>34</v>
      </c>
      <c r="B136" s="36"/>
      <c r="C136" s="37"/>
      <c r="D136" s="37"/>
      <c r="E136" s="31" t="s">
        <v>529</v>
      </c>
      <c r="F136" s="37"/>
      <c r="G136" s="37"/>
      <c r="H136" s="37"/>
      <c r="I136" s="37"/>
      <c r="J136" s="38"/>
    </row>
    <row r="137">
      <c r="A137" s="29" t="s">
        <v>25</v>
      </c>
      <c r="B137" s="29">
        <v>32</v>
      </c>
      <c r="C137" s="30" t="s">
        <v>530</v>
      </c>
      <c r="D137" s="29" t="s">
        <v>27</v>
      </c>
      <c r="E137" s="31" t="s">
        <v>531</v>
      </c>
      <c r="F137" s="32" t="s">
        <v>158</v>
      </c>
      <c r="G137" s="33">
        <v>63.299999999999997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>
      <c r="A138" s="29" t="s">
        <v>30</v>
      </c>
      <c r="B138" s="36"/>
      <c r="C138" s="37"/>
      <c r="D138" s="37"/>
      <c r="E138" s="31" t="s">
        <v>532</v>
      </c>
      <c r="F138" s="37"/>
      <c r="G138" s="37"/>
      <c r="H138" s="37"/>
      <c r="I138" s="37"/>
      <c r="J138" s="38"/>
    </row>
    <row r="139" ht="105">
      <c r="A139" s="29" t="s">
        <v>32</v>
      </c>
      <c r="B139" s="36"/>
      <c r="C139" s="37"/>
      <c r="D139" s="37"/>
      <c r="E139" s="39" t="s">
        <v>533</v>
      </c>
      <c r="F139" s="37"/>
      <c r="G139" s="37"/>
      <c r="H139" s="37"/>
      <c r="I139" s="37"/>
      <c r="J139" s="38"/>
    </row>
    <row r="140" ht="409.5">
      <c r="A140" s="29" t="s">
        <v>34</v>
      </c>
      <c r="B140" s="36"/>
      <c r="C140" s="37"/>
      <c r="D140" s="37"/>
      <c r="E140" s="31" t="s">
        <v>512</v>
      </c>
      <c r="F140" s="37"/>
      <c r="G140" s="37"/>
      <c r="H140" s="37"/>
      <c r="I140" s="37"/>
      <c r="J140" s="38"/>
    </row>
    <row r="141">
      <c r="A141" s="29" t="s">
        <v>25</v>
      </c>
      <c r="B141" s="29">
        <v>33</v>
      </c>
      <c r="C141" s="30" t="s">
        <v>534</v>
      </c>
      <c r="D141" s="29" t="s">
        <v>27</v>
      </c>
      <c r="E141" s="31" t="s">
        <v>535</v>
      </c>
      <c r="F141" s="32" t="s">
        <v>158</v>
      </c>
      <c r="G141" s="33">
        <v>42.509999999999998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>
      <c r="A142" s="29" t="s">
        <v>30</v>
      </c>
      <c r="B142" s="36"/>
      <c r="C142" s="37"/>
      <c r="D142" s="37"/>
      <c r="E142" s="31" t="s">
        <v>536</v>
      </c>
      <c r="F142" s="37"/>
      <c r="G142" s="37"/>
      <c r="H142" s="37"/>
      <c r="I142" s="37"/>
      <c r="J142" s="38"/>
    </row>
    <row r="143" ht="120">
      <c r="A143" s="29" t="s">
        <v>32</v>
      </c>
      <c r="B143" s="36"/>
      <c r="C143" s="37"/>
      <c r="D143" s="37"/>
      <c r="E143" s="39" t="s">
        <v>537</v>
      </c>
      <c r="F143" s="37"/>
      <c r="G143" s="37"/>
      <c r="H143" s="37"/>
      <c r="I143" s="37"/>
      <c r="J143" s="38"/>
    </row>
    <row r="144" ht="409.5">
      <c r="A144" s="29" t="s">
        <v>34</v>
      </c>
      <c r="B144" s="36"/>
      <c r="C144" s="37"/>
      <c r="D144" s="37"/>
      <c r="E144" s="31" t="s">
        <v>512</v>
      </c>
      <c r="F144" s="37"/>
      <c r="G144" s="37"/>
      <c r="H144" s="37"/>
      <c r="I144" s="37"/>
      <c r="J144" s="38"/>
    </row>
    <row r="145">
      <c r="A145" s="29" t="s">
        <v>25</v>
      </c>
      <c r="B145" s="29">
        <v>34</v>
      </c>
      <c r="C145" s="30" t="s">
        <v>538</v>
      </c>
      <c r="D145" s="29" t="s">
        <v>27</v>
      </c>
      <c r="E145" s="31" t="s">
        <v>539</v>
      </c>
      <c r="F145" s="32" t="s">
        <v>158</v>
      </c>
      <c r="G145" s="33">
        <v>117.95999999999999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>
      <c r="A146" s="29" t="s">
        <v>30</v>
      </c>
      <c r="B146" s="36"/>
      <c r="C146" s="37"/>
      <c r="D146" s="37"/>
      <c r="E146" s="31" t="s">
        <v>540</v>
      </c>
      <c r="F146" s="37"/>
      <c r="G146" s="37"/>
      <c r="H146" s="37"/>
      <c r="I146" s="37"/>
      <c r="J146" s="38"/>
    </row>
    <row r="147" ht="60">
      <c r="A147" s="29" t="s">
        <v>32</v>
      </c>
      <c r="B147" s="36"/>
      <c r="C147" s="37"/>
      <c r="D147" s="37"/>
      <c r="E147" s="39" t="s">
        <v>541</v>
      </c>
      <c r="F147" s="37"/>
      <c r="G147" s="37"/>
      <c r="H147" s="37"/>
      <c r="I147" s="37"/>
      <c r="J147" s="38"/>
    </row>
    <row r="148" ht="60">
      <c r="A148" s="29" t="s">
        <v>34</v>
      </c>
      <c r="B148" s="36"/>
      <c r="C148" s="37"/>
      <c r="D148" s="37"/>
      <c r="E148" s="31" t="s">
        <v>226</v>
      </c>
      <c r="F148" s="37"/>
      <c r="G148" s="37"/>
      <c r="H148" s="37"/>
      <c r="I148" s="37"/>
      <c r="J148" s="38"/>
    </row>
    <row r="149">
      <c r="A149" s="29" t="s">
        <v>25</v>
      </c>
      <c r="B149" s="29">
        <v>35</v>
      </c>
      <c r="C149" s="30" t="s">
        <v>542</v>
      </c>
      <c r="D149" s="29" t="s">
        <v>27</v>
      </c>
      <c r="E149" s="31" t="s">
        <v>543</v>
      </c>
      <c r="F149" s="32" t="s">
        <v>158</v>
      </c>
      <c r="G149" s="33">
        <v>17.884</v>
      </c>
      <c r="H149" s="34">
        <v>0</v>
      </c>
      <c r="I149" s="34">
        <f>ROUND(G149*H149,P4)</f>
        <v>0</v>
      </c>
      <c r="J149" s="29"/>
      <c r="O149" s="35">
        <f>I149*0.21</f>
        <v>0</v>
      </c>
      <c r="P149">
        <v>3</v>
      </c>
    </row>
    <row r="150">
      <c r="A150" s="29" t="s">
        <v>30</v>
      </c>
      <c r="B150" s="36"/>
      <c r="C150" s="37"/>
      <c r="D150" s="37"/>
      <c r="E150" s="31" t="s">
        <v>544</v>
      </c>
      <c r="F150" s="37"/>
      <c r="G150" s="37"/>
      <c r="H150" s="37"/>
      <c r="I150" s="37"/>
      <c r="J150" s="38"/>
    </row>
    <row r="151" ht="45">
      <c r="A151" s="29" t="s">
        <v>32</v>
      </c>
      <c r="B151" s="36"/>
      <c r="C151" s="37"/>
      <c r="D151" s="37"/>
      <c r="E151" s="39" t="s">
        <v>545</v>
      </c>
      <c r="F151" s="37"/>
      <c r="G151" s="37"/>
      <c r="H151" s="37"/>
      <c r="I151" s="37"/>
      <c r="J151" s="38"/>
    </row>
    <row r="152" ht="409.5">
      <c r="A152" s="29" t="s">
        <v>34</v>
      </c>
      <c r="B152" s="36"/>
      <c r="C152" s="37"/>
      <c r="D152" s="37"/>
      <c r="E152" s="31" t="s">
        <v>512</v>
      </c>
      <c r="F152" s="37"/>
      <c r="G152" s="37"/>
      <c r="H152" s="37"/>
      <c r="I152" s="37"/>
      <c r="J152" s="38"/>
    </row>
    <row r="153">
      <c r="A153" s="29" t="s">
        <v>25</v>
      </c>
      <c r="B153" s="29">
        <v>36</v>
      </c>
      <c r="C153" s="30" t="s">
        <v>546</v>
      </c>
      <c r="D153" s="29" t="s">
        <v>27</v>
      </c>
      <c r="E153" s="31" t="s">
        <v>547</v>
      </c>
      <c r="F153" s="32" t="s">
        <v>158</v>
      </c>
      <c r="G153" s="33">
        <v>358.36000000000001</v>
      </c>
      <c r="H153" s="34">
        <v>0</v>
      </c>
      <c r="I153" s="34">
        <f>ROUND(G153*H153,P4)</f>
        <v>0</v>
      </c>
      <c r="J153" s="29"/>
      <c r="O153" s="35">
        <f>I153*0.21</f>
        <v>0</v>
      </c>
      <c r="P153">
        <v>3</v>
      </c>
    </row>
    <row r="154">
      <c r="A154" s="29" t="s">
        <v>30</v>
      </c>
      <c r="B154" s="36"/>
      <c r="C154" s="37"/>
      <c r="D154" s="37"/>
      <c r="E154" s="31" t="s">
        <v>548</v>
      </c>
      <c r="F154" s="37"/>
      <c r="G154" s="37"/>
      <c r="H154" s="37"/>
      <c r="I154" s="37"/>
      <c r="J154" s="38"/>
    </row>
    <row r="155" ht="135">
      <c r="A155" s="29" t="s">
        <v>32</v>
      </c>
      <c r="B155" s="36"/>
      <c r="C155" s="37"/>
      <c r="D155" s="37"/>
      <c r="E155" s="39" t="s">
        <v>549</v>
      </c>
      <c r="F155" s="37"/>
      <c r="G155" s="37"/>
      <c r="H155" s="37"/>
      <c r="I155" s="37"/>
      <c r="J155" s="38"/>
    </row>
    <row r="156" ht="60">
      <c r="A156" s="29" t="s">
        <v>34</v>
      </c>
      <c r="B156" s="36"/>
      <c r="C156" s="37"/>
      <c r="D156" s="37"/>
      <c r="E156" s="31" t="s">
        <v>226</v>
      </c>
      <c r="F156" s="37"/>
      <c r="G156" s="37"/>
      <c r="H156" s="37"/>
      <c r="I156" s="37"/>
      <c r="J156" s="38"/>
    </row>
    <row r="157" ht="30">
      <c r="A157" s="29" t="s">
        <v>25</v>
      </c>
      <c r="B157" s="29">
        <v>37</v>
      </c>
      <c r="C157" s="30" t="s">
        <v>550</v>
      </c>
      <c r="D157" s="29" t="s">
        <v>27</v>
      </c>
      <c r="E157" s="31" t="s">
        <v>551</v>
      </c>
      <c r="F157" s="32" t="s">
        <v>158</v>
      </c>
      <c r="G157" s="33">
        <v>531.89999999999998</v>
      </c>
      <c r="H157" s="34">
        <v>0</v>
      </c>
      <c r="I157" s="34">
        <f>ROUND(G157*H157,P4)</f>
        <v>0</v>
      </c>
      <c r="J157" s="29"/>
      <c r="O157" s="35">
        <f>I157*0.21</f>
        <v>0</v>
      </c>
      <c r="P157">
        <v>3</v>
      </c>
    </row>
    <row r="158" ht="30">
      <c r="A158" s="29" t="s">
        <v>30</v>
      </c>
      <c r="B158" s="36"/>
      <c r="C158" s="37"/>
      <c r="D158" s="37"/>
      <c r="E158" s="31" t="s">
        <v>552</v>
      </c>
      <c r="F158" s="37"/>
      <c r="G158" s="37"/>
      <c r="H158" s="37"/>
      <c r="I158" s="37"/>
      <c r="J158" s="38"/>
    </row>
    <row r="159" ht="135">
      <c r="A159" s="29" t="s">
        <v>32</v>
      </c>
      <c r="B159" s="36"/>
      <c r="C159" s="37"/>
      <c r="D159" s="37"/>
      <c r="E159" s="39" t="s">
        <v>553</v>
      </c>
      <c r="F159" s="37"/>
      <c r="G159" s="37"/>
      <c r="H159" s="37"/>
      <c r="I159" s="37"/>
      <c r="J159" s="38"/>
    </row>
    <row r="160" ht="60">
      <c r="A160" s="29" t="s">
        <v>34</v>
      </c>
      <c r="B160" s="36"/>
      <c r="C160" s="37"/>
      <c r="D160" s="37"/>
      <c r="E160" s="31" t="s">
        <v>226</v>
      </c>
      <c r="F160" s="37"/>
      <c r="G160" s="37"/>
      <c r="H160" s="37"/>
      <c r="I160" s="37"/>
      <c r="J160" s="38"/>
    </row>
    <row r="161">
      <c r="A161" s="29" t="s">
        <v>25</v>
      </c>
      <c r="B161" s="29">
        <v>38</v>
      </c>
      <c r="C161" s="30" t="s">
        <v>554</v>
      </c>
      <c r="D161" s="29" t="s">
        <v>27</v>
      </c>
      <c r="E161" s="31" t="s">
        <v>555</v>
      </c>
      <c r="F161" s="32" t="s">
        <v>158</v>
      </c>
      <c r="G161" s="33">
        <v>35</v>
      </c>
      <c r="H161" s="34">
        <v>0</v>
      </c>
      <c r="I161" s="34">
        <f>ROUND(G161*H161,P4)</f>
        <v>0</v>
      </c>
      <c r="J161" s="29"/>
      <c r="O161" s="35">
        <f>I161*0.21</f>
        <v>0</v>
      </c>
      <c r="P161">
        <v>3</v>
      </c>
    </row>
    <row r="162">
      <c r="A162" s="29" t="s">
        <v>30</v>
      </c>
      <c r="B162" s="36"/>
      <c r="C162" s="37"/>
      <c r="D162" s="37"/>
      <c r="E162" s="31" t="s">
        <v>556</v>
      </c>
      <c r="F162" s="37"/>
      <c r="G162" s="37"/>
      <c r="H162" s="37"/>
      <c r="I162" s="37"/>
      <c r="J162" s="38"/>
    </row>
    <row r="163">
      <c r="A163" s="29" t="s">
        <v>32</v>
      </c>
      <c r="B163" s="36"/>
      <c r="C163" s="37"/>
      <c r="D163" s="37"/>
      <c r="E163" s="39" t="s">
        <v>557</v>
      </c>
      <c r="F163" s="37"/>
      <c r="G163" s="37"/>
      <c r="H163" s="37"/>
      <c r="I163" s="37"/>
      <c r="J163" s="38"/>
    </row>
    <row r="164" ht="75">
      <c r="A164" s="29" t="s">
        <v>34</v>
      </c>
      <c r="B164" s="36"/>
      <c r="C164" s="37"/>
      <c r="D164" s="37"/>
      <c r="E164" s="31" t="s">
        <v>558</v>
      </c>
      <c r="F164" s="37"/>
      <c r="G164" s="37"/>
      <c r="H164" s="37"/>
      <c r="I164" s="37"/>
      <c r="J164" s="38"/>
    </row>
    <row r="165">
      <c r="A165" s="29" t="s">
        <v>25</v>
      </c>
      <c r="B165" s="29">
        <v>39</v>
      </c>
      <c r="C165" s="30" t="s">
        <v>559</v>
      </c>
      <c r="D165" s="29" t="s">
        <v>27</v>
      </c>
      <c r="E165" s="31" t="s">
        <v>560</v>
      </c>
      <c r="F165" s="32" t="s">
        <v>158</v>
      </c>
      <c r="G165" s="33">
        <v>65.400999999999996</v>
      </c>
      <c r="H165" s="34">
        <v>0</v>
      </c>
      <c r="I165" s="34">
        <f>ROUND(G165*H165,P4)</f>
        <v>0</v>
      </c>
      <c r="J165" s="29"/>
      <c r="O165" s="35">
        <f>I165*0.21</f>
        <v>0</v>
      </c>
      <c r="P165">
        <v>3</v>
      </c>
    </row>
    <row r="166" ht="30">
      <c r="A166" s="29" t="s">
        <v>30</v>
      </c>
      <c r="B166" s="36"/>
      <c r="C166" s="37"/>
      <c r="D166" s="37"/>
      <c r="E166" s="31" t="s">
        <v>561</v>
      </c>
      <c r="F166" s="37"/>
      <c r="G166" s="37"/>
      <c r="H166" s="37"/>
      <c r="I166" s="37"/>
      <c r="J166" s="38"/>
    </row>
    <row r="167" ht="120">
      <c r="A167" s="29" t="s">
        <v>32</v>
      </c>
      <c r="B167" s="36"/>
      <c r="C167" s="37"/>
      <c r="D167" s="37"/>
      <c r="E167" s="39" t="s">
        <v>562</v>
      </c>
      <c r="F167" s="37"/>
      <c r="G167" s="37"/>
      <c r="H167" s="37"/>
      <c r="I167" s="37"/>
      <c r="J167" s="38"/>
    </row>
    <row r="168" ht="150">
      <c r="A168" s="29" t="s">
        <v>34</v>
      </c>
      <c r="B168" s="36"/>
      <c r="C168" s="37"/>
      <c r="D168" s="37"/>
      <c r="E168" s="31" t="s">
        <v>563</v>
      </c>
      <c r="F168" s="37"/>
      <c r="G168" s="37"/>
      <c r="H168" s="37"/>
      <c r="I168" s="37"/>
      <c r="J168" s="38"/>
    </row>
    <row r="169">
      <c r="A169" s="29" t="s">
        <v>25</v>
      </c>
      <c r="B169" s="29">
        <v>40</v>
      </c>
      <c r="C169" s="30" t="s">
        <v>564</v>
      </c>
      <c r="D169" s="29" t="s">
        <v>27</v>
      </c>
      <c r="E169" s="31" t="s">
        <v>565</v>
      </c>
      <c r="F169" s="32" t="s">
        <v>158</v>
      </c>
      <c r="G169" s="33">
        <v>3.0720000000000001</v>
      </c>
      <c r="H169" s="34">
        <v>0</v>
      </c>
      <c r="I169" s="34">
        <f>ROUND(G169*H169,P4)</f>
        <v>0</v>
      </c>
      <c r="J169" s="29"/>
      <c r="O169" s="35">
        <f>I169*0.21</f>
        <v>0</v>
      </c>
      <c r="P169">
        <v>3</v>
      </c>
    </row>
    <row r="170" ht="30">
      <c r="A170" s="29" t="s">
        <v>30</v>
      </c>
      <c r="B170" s="36"/>
      <c r="C170" s="37"/>
      <c r="D170" s="37"/>
      <c r="E170" s="31" t="s">
        <v>566</v>
      </c>
      <c r="F170" s="37"/>
      <c r="G170" s="37"/>
      <c r="H170" s="37"/>
      <c r="I170" s="37"/>
      <c r="J170" s="38"/>
    </row>
    <row r="171" ht="30">
      <c r="A171" s="29" t="s">
        <v>32</v>
      </c>
      <c r="B171" s="36"/>
      <c r="C171" s="37"/>
      <c r="D171" s="37"/>
      <c r="E171" s="39" t="s">
        <v>567</v>
      </c>
      <c r="F171" s="37"/>
      <c r="G171" s="37"/>
      <c r="H171" s="37"/>
      <c r="I171" s="37"/>
      <c r="J171" s="38"/>
    </row>
    <row r="172" ht="409.5">
      <c r="A172" s="29" t="s">
        <v>34</v>
      </c>
      <c r="B172" s="36"/>
      <c r="C172" s="37"/>
      <c r="D172" s="37"/>
      <c r="E172" s="31" t="s">
        <v>568</v>
      </c>
      <c r="F172" s="37"/>
      <c r="G172" s="37"/>
      <c r="H172" s="37"/>
      <c r="I172" s="37"/>
      <c r="J172" s="38"/>
    </row>
    <row r="173">
      <c r="A173" s="23" t="s">
        <v>22</v>
      </c>
      <c r="B173" s="24"/>
      <c r="C173" s="25" t="s">
        <v>239</v>
      </c>
      <c r="D173" s="26"/>
      <c r="E173" s="23" t="s">
        <v>240</v>
      </c>
      <c r="F173" s="26"/>
      <c r="G173" s="26"/>
      <c r="H173" s="26"/>
      <c r="I173" s="27">
        <f>SUMIFS(I174:I181,A174:A181,"P")</f>
        <v>0</v>
      </c>
      <c r="J173" s="28"/>
    </row>
    <row r="174">
      <c r="A174" s="29" t="s">
        <v>25</v>
      </c>
      <c r="B174" s="29">
        <v>41</v>
      </c>
      <c r="C174" s="30" t="s">
        <v>246</v>
      </c>
      <c r="D174" s="29" t="s">
        <v>27</v>
      </c>
      <c r="E174" s="31" t="s">
        <v>247</v>
      </c>
      <c r="F174" s="32" t="s">
        <v>89</v>
      </c>
      <c r="G174" s="33">
        <v>8.5</v>
      </c>
      <c r="H174" s="34">
        <v>0</v>
      </c>
      <c r="I174" s="34">
        <f>ROUND(G174*H174,P4)</f>
        <v>0</v>
      </c>
      <c r="J174" s="29"/>
      <c r="O174" s="35">
        <f>I174*0.21</f>
        <v>0</v>
      </c>
      <c r="P174">
        <v>3</v>
      </c>
    </row>
    <row r="175">
      <c r="A175" s="29" t="s">
        <v>30</v>
      </c>
      <c r="B175" s="36"/>
      <c r="C175" s="37"/>
      <c r="D175" s="37"/>
      <c r="E175" s="31" t="s">
        <v>569</v>
      </c>
      <c r="F175" s="37"/>
      <c r="G175" s="37"/>
      <c r="H175" s="37"/>
      <c r="I175" s="37"/>
      <c r="J175" s="38"/>
    </row>
    <row r="176" ht="30">
      <c r="A176" s="29" t="s">
        <v>32</v>
      </c>
      <c r="B176" s="36"/>
      <c r="C176" s="37"/>
      <c r="D176" s="37"/>
      <c r="E176" s="39" t="s">
        <v>570</v>
      </c>
      <c r="F176" s="37"/>
      <c r="G176" s="37"/>
      <c r="H176" s="37"/>
      <c r="I176" s="37"/>
      <c r="J176" s="38"/>
    </row>
    <row r="177" ht="60">
      <c r="A177" s="29" t="s">
        <v>34</v>
      </c>
      <c r="B177" s="36"/>
      <c r="C177" s="37"/>
      <c r="D177" s="37"/>
      <c r="E177" s="31" t="s">
        <v>245</v>
      </c>
      <c r="F177" s="37"/>
      <c r="G177" s="37"/>
      <c r="H177" s="37"/>
      <c r="I177" s="37"/>
      <c r="J177" s="38"/>
    </row>
    <row r="178">
      <c r="A178" s="29" t="s">
        <v>25</v>
      </c>
      <c r="B178" s="29">
        <v>42</v>
      </c>
      <c r="C178" s="30" t="s">
        <v>571</v>
      </c>
      <c r="D178" s="29" t="s">
        <v>27</v>
      </c>
      <c r="E178" s="31" t="s">
        <v>572</v>
      </c>
      <c r="F178" s="32" t="s">
        <v>158</v>
      </c>
      <c r="G178" s="33">
        <v>3.8479999999999999</v>
      </c>
      <c r="H178" s="34">
        <v>0</v>
      </c>
      <c r="I178" s="34">
        <f>ROUND(G178*H178,P4)</f>
        <v>0</v>
      </c>
      <c r="J178" s="29"/>
      <c r="O178" s="35">
        <f>I178*0.21</f>
        <v>0</v>
      </c>
      <c r="P178">
        <v>3</v>
      </c>
    </row>
    <row r="179">
      <c r="A179" s="29" t="s">
        <v>30</v>
      </c>
      <c r="B179" s="36"/>
      <c r="C179" s="37"/>
      <c r="D179" s="37"/>
      <c r="E179" s="31" t="s">
        <v>573</v>
      </c>
      <c r="F179" s="37"/>
      <c r="G179" s="37"/>
      <c r="H179" s="37"/>
      <c r="I179" s="37"/>
      <c r="J179" s="38"/>
    </row>
    <row r="180" ht="45">
      <c r="A180" s="29" t="s">
        <v>32</v>
      </c>
      <c r="B180" s="36"/>
      <c r="C180" s="37"/>
      <c r="D180" s="37"/>
      <c r="E180" s="39" t="s">
        <v>574</v>
      </c>
      <c r="F180" s="37"/>
      <c r="G180" s="37"/>
      <c r="H180" s="37"/>
      <c r="I180" s="37"/>
      <c r="J180" s="38"/>
    </row>
    <row r="181" ht="165">
      <c r="A181" s="29" t="s">
        <v>34</v>
      </c>
      <c r="B181" s="36"/>
      <c r="C181" s="37"/>
      <c r="D181" s="37"/>
      <c r="E181" s="31" t="s">
        <v>268</v>
      </c>
      <c r="F181" s="37"/>
      <c r="G181" s="37"/>
      <c r="H181" s="37"/>
      <c r="I181" s="37"/>
      <c r="J181" s="38"/>
    </row>
    <row r="182">
      <c r="A182" s="23" t="s">
        <v>22</v>
      </c>
      <c r="B182" s="24"/>
      <c r="C182" s="25" t="s">
        <v>277</v>
      </c>
      <c r="D182" s="26"/>
      <c r="E182" s="23" t="s">
        <v>278</v>
      </c>
      <c r="F182" s="26"/>
      <c r="G182" s="26"/>
      <c r="H182" s="26"/>
      <c r="I182" s="27">
        <f>SUMIFS(I183:I198,A183:A198,"P")</f>
        <v>0</v>
      </c>
      <c r="J182" s="28"/>
    </row>
    <row r="183" ht="30">
      <c r="A183" s="29" t="s">
        <v>25</v>
      </c>
      <c r="B183" s="29">
        <v>43</v>
      </c>
      <c r="C183" s="30" t="s">
        <v>575</v>
      </c>
      <c r="D183" s="29" t="s">
        <v>27</v>
      </c>
      <c r="E183" s="31" t="s">
        <v>576</v>
      </c>
      <c r="F183" s="32" t="s">
        <v>89</v>
      </c>
      <c r="G183" s="33">
        <v>411.68000000000001</v>
      </c>
      <c r="H183" s="34">
        <v>0</v>
      </c>
      <c r="I183" s="34">
        <f>ROUND(G183*H183,P4)</f>
        <v>0</v>
      </c>
      <c r="J183" s="29"/>
      <c r="O183" s="35">
        <f>I183*0.21</f>
        <v>0</v>
      </c>
      <c r="P183">
        <v>3</v>
      </c>
    </row>
    <row r="184" ht="30">
      <c r="A184" s="29" t="s">
        <v>30</v>
      </c>
      <c r="B184" s="36"/>
      <c r="C184" s="37"/>
      <c r="D184" s="37"/>
      <c r="E184" s="31" t="s">
        <v>577</v>
      </c>
      <c r="F184" s="37"/>
      <c r="G184" s="37"/>
      <c r="H184" s="37"/>
      <c r="I184" s="37"/>
      <c r="J184" s="38"/>
    </row>
    <row r="185" ht="135">
      <c r="A185" s="29" t="s">
        <v>32</v>
      </c>
      <c r="B185" s="36"/>
      <c r="C185" s="37"/>
      <c r="D185" s="37"/>
      <c r="E185" s="39" t="s">
        <v>578</v>
      </c>
      <c r="F185" s="37"/>
      <c r="G185" s="37"/>
      <c r="H185" s="37"/>
      <c r="I185" s="37"/>
      <c r="J185" s="38"/>
    </row>
    <row r="186" ht="315">
      <c r="A186" s="29" t="s">
        <v>34</v>
      </c>
      <c r="B186" s="36"/>
      <c r="C186" s="37"/>
      <c r="D186" s="37"/>
      <c r="E186" s="31" t="s">
        <v>579</v>
      </c>
      <c r="F186" s="37"/>
      <c r="G186" s="37"/>
      <c r="H186" s="37"/>
      <c r="I186" s="37"/>
      <c r="J186" s="38"/>
    </row>
    <row r="187">
      <c r="A187" s="29" t="s">
        <v>25</v>
      </c>
      <c r="B187" s="29">
        <v>44</v>
      </c>
      <c r="C187" s="30" t="s">
        <v>580</v>
      </c>
      <c r="D187" s="29" t="s">
        <v>27</v>
      </c>
      <c r="E187" s="31" t="s">
        <v>581</v>
      </c>
      <c r="F187" s="32" t="s">
        <v>89</v>
      </c>
      <c r="G187" s="33">
        <v>43.799999999999997</v>
      </c>
      <c r="H187" s="34">
        <v>0</v>
      </c>
      <c r="I187" s="34">
        <f>ROUND(G187*H187,P4)</f>
        <v>0</v>
      </c>
      <c r="J187" s="29"/>
      <c r="O187" s="35">
        <f>I187*0.21</f>
        <v>0</v>
      </c>
      <c r="P187">
        <v>3</v>
      </c>
    </row>
    <row r="188">
      <c r="A188" s="29" t="s">
        <v>30</v>
      </c>
      <c r="B188" s="36"/>
      <c r="C188" s="37"/>
      <c r="D188" s="37"/>
      <c r="E188" s="31" t="s">
        <v>582</v>
      </c>
      <c r="F188" s="37"/>
      <c r="G188" s="37"/>
      <c r="H188" s="37"/>
      <c r="I188" s="37"/>
      <c r="J188" s="38"/>
    </row>
    <row r="189" ht="75">
      <c r="A189" s="29" t="s">
        <v>32</v>
      </c>
      <c r="B189" s="36"/>
      <c r="C189" s="37"/>
      <c r="D189" s="37"/>
      <c r="E189" s="39" t="s">
        <v>583</v>
      </c>
      <c r="F189" s="37"/>
      <c r="G189" s="37"/>
      <c r="H189" s="37"/>
      <c r="I189" s="37"/>
      <c r="J189" s="38"/>
    </row>
    <row r="190" ht="45">
      <c r="A190" s="29" t="s">
        <v>34</v>
      </c>
      <c r="B190" s="36"/>
      <c r="C190" s="37"/>
      <c r="D190" s="37"/>
      <c r="E190" s="31" t="s">
        <v>584</v>
      </c>
      <c r="F190" s="37"/>
      <c r="G190" s="37"/>
      <c r="H190" s="37"/>
      <c r="I190" s="37"/>
      <c r="J190" s="38"/>
    </row>
    <row r="191">
      <c r="A191" s="29" t="s">
        <v>25</v>
      </c>
      <c r="B191" s="29">
        <v>45</v>
      </c>
      <c r="C191" s="30" t="s">
        <v>585</v>
      </c>
      <c r="D191" s="29" t="s">
        <v>27</v>
      </c>
      <c r="E191" s="31" t="s">
        <v>586</v>
      </c>
      <c r="F191" s="32" t="s">
        <v>89</v>
      </c>
      <c r="G191" s="33">
        <v>3.6000000000000001</v>
      </c>
      <c r="H191" s="34">
        <v>0</v>
      </c>
      <c r="I191" s="34">
        <f>ROUND(G191*H191,P4)</f>
        <v>0</v>
      </c>
      <c r="J191" s="29"/>
      <c r="O191" s="35">
        <f>I191*0.21</f>
        <v>0</v>
      </c>
      <c r="P191">
        <v>3</v>
      </c>
    </row>
    <row r="192">
      <c r="A192" s="29" t="s">
        <v>30</v>
      </c>
      <c r="B192" s="36"/>
      <c r="C192" s="37"/>
      <c r="D192" s="37"/>
      <c r="E192" s="31" t="s">
        <v>587</v>
      </c>
      <c r="F192" s="37"/>
      <c r="G192" s="37"/>
      <c r="H192" s="37"/>
      <c r="I192" s="37"/>
      <c r="J192" s="38"/>
    </row>
    <row r="193">
      <c r="A193" s="29" t="s">
        <v>32</v>
      </c>
      <c r="B193" s="36"/>
      <c r="C193" s="37"/>
      <c r="D193" s="37"/>
      <c r="E193" s="39" t="s">
        <v>588</v>
      </c>
      <c r="F193" s="37"/>
      <c r="G193" s="37"/>
      <c r="H193" s="37"/>
      <c r="I193" s="37"/>
      <c r="J193" s="38"/>
    </row>
    <row r="194" ht="60">
      <c r="A194" s="29" t="s">
        <v>34</v>
      </c>
      <c r="B194" s="36"/>
      <c r="C194" s="37"/>
      <c r="D194" s="37"/>
      <c r="E194" s="31" t="s">
        <v>589</v>
      </c>
      <c r="F194" s="37"/>
      <c r="G194" s="37"/>
      <c r="H194" s="37"/>
      <c r="I194" s="37"/>
      <c r="J194" s="38"/>
    </row>
    <row r="195">
      <c r="A195" s="29" t="s">
        <v>25</v>
      </c>
      <c r="B195" s="29">
        <v>46</v>
      </c>
      <c r="C195" s="30" t="s">
        <v>590</v>
      </c>
      <c r="D195" s="29" t="s">
        <v>27</v>
      </c>
      <c r="E195" s="31" t="s">
        <v>591</v>
      </c>
      <c r="F195" s="32" t="s">
        <v>89</v>
      </c>
      <c r="G195" s="33">
        <v>24.09</v>
      </c>
      <c r="H195" s="34">
        <v>0</v>
      </c>
      <c r="I195" s="34">
        <f>ROUND(G195*H195,P4)</f>
        <v>0</v>
      </c>
      <c r="J195" s="29"/>
      <c r="O195" s="35">
        <f>I195*0.21</f>
        <v>0</v>
      </c>
      <c r="P195">
        <v>3</v>
      </c>
    </row>
    <row r="196">
      <c r="A196" s="29" t="s">
        <v>30</v>
      </c>
      <c r="B196" s="36"/>
      <c r="C196" s="37"/>
      <c r="D196" s="37"/>
      <c r="E196" s="31" t="s">
        <v>592</v>
      </c>
      <c r="F196" s="37"/>
      <c r="G196" s="37"/>
      <c r="H196" s="37"/>
      <c r="I196" s="37"/>
      <c r="J196" s="38"/>
    </row>
    <row r="197">
      <c r="A197" s="29" t="s">
        <v>32</v>
      </c>
      <c r="B197" s="36"/>
      <c r="C197" s="37"/>
      <c r="D197" s="37"/>
      <c r="E197" s="39" t="s">
        <v>593</v>
      </c>
      <c r="F197" s="37"/>
      <c r="G197" s="37"/>
      <c r="H197" s="37"/>
      <c r="I197" s="37"/>
      <c r="J197" s="38"/>
    </row>
    <row r="198" ht="60">
      <c r="A198" s="29" t="s">
        <v>34</v>
      </c>
      <c r="B198" s="36"/>
      <c r="C198" s="37"/>
      <c r="D198" s="37"/>
      <c r="E198" s="31" t="s">
        <v>589</v>
      </c>
      <c r="F198" s="37"/>
      <c r="G198" s="37"/>
      <c r="H198" s="37"/>
      <c r="I198" s="37"/>
      <c r="J198" s="38"/>
    </row>
    <row r="199">
      <c r="A199" s="23" t="s">
        <v>22</v>
      </c>
      <c r="B199" s="24"/>
      <c r="C199" s="25" t="s">
        <v>594</v>
      </c>
      <c r="D199" s="26"/>
      <c r="E199" s="23" t="s">
        <v>595</v>
      </c>
      <c r="F199" s="26"/>
      <c r="G199" s="26"/>
      <c r="H199" s="26"/>
      <c r="I199" s="27">
        <f>SUMIFS(I200:I211,A200:A211,"P")</f>
        <v>0</v>
      </c>
      <c r="J199" s="28"/>
    </row>
    <row r="200">
      <c r="A200" s="29" t="s">
        <v>25</v>
      </c>
      <c r="B200" s="29">
        <v>47</v>
      </c>
      <c r="C200" s="30" t="s">
        <v>596</v>
      </c>
      <c r="D200" s="29" t="s">
        <v>27</v>
      </c>
      <c r="E200" s="31" t="s">
        <v>597</v>
      </c>
      <c r="F200" s="32" t="s">
        <v>143</v>
      </c>
      <c r="G200" s="33">
        <v>8</v>
      </c>
      <c r="H200" s="34">
        <v>0</v>
      </c>
      <c r="I200" s="34">
        <f>ROUND(G200*H200,P4)</f>
        <v>0</v>
      </c>
      <c r="J200" s="29"/>
      <c r="O200" s="35">
        <f>I200*0.21</f>
        <v>0</v>
      </c>
      <c r="P200">
        <v>3</v>
      </c>
    </row>
    <row r="201">
      <c r="A201" s="29" t="s">
        <v>30</v>
      </c>
      <c r="B201" s="36"/>
      <c r="C201" s="37"/>
      <c r="D201" s="37"/>
      <c r="E201" s="31" t="s">
        <v>598</v>
      </c>
      <c r="F201" s="37"/>
      <c r="G201" s="37"/>
      <c r="H201" s="37"/>
      <c r="I201" s="37"/>
      <c r="J201" s="38"/>
    </row>
    <row r="202">
      <c r="A202" s="29" t="s">
        <v>32</v>
      </c>
      <c r="B202" s="36"/>
      <c r="C202" s="37"/>
      <c r="D202" s="37"/>
      <c r="E202" s="39" t="s">
        <v>599</v>
      </c>
      <c r="F202" s="37"/>
      <c r="G202" s="37"/>
      <c r="H202" s="37"/>
      <c r="I202" s="37"/>
      <c r="J202" s="38"/>
    </row>
    <row r="203" ht="315">
      <c r="A203" s="29" t="s">
        <v>34</v>
      </c>
      <c r="B203" s="36"/>
      <c r="C203" s="37"/>
      <c r="D203" s="37"/>
      <c r="E203" s="31" t="s">
        <v>600</v>
      </c>
      <c r="F203" s="37"/>
      <c r="G203" s="37"/>
      <c r="H203" s="37"/>
      <c r="I203" s="37"/>
      <c r="J203" s="38"/>
    </row>
    <row r="204">
      <c r="A204" s="29" t="s">
        <v>25</v>
      </c>
      <c r="B204" s="29">
        <v>48</v>
      </c>
      <c r="C204" s="30" t="s">
        <v>601</v>
      </c>
      <c r="D204" s="29" t="s">
        <v>27</v>
      </c>
      <c r="E204" s="31" t="s">
        <v>602</v>
      </c>
      <c r="F204" s="32" t="s">
        <v>143</v>
      </c>
      <c r="G204" s="33">
        <v>69.799999999999997</v>
      </c>
      <c r="H204" s="34">
        <v>0</v>
      </c>
      <c r="I204" s="34">
        <f>ROUND(G204*H204,P4)</f>
        <v>0</v>
      </c>
      <c r="J204" s="29"/>
      <c r="O204" s="35">
        <f>I204*0.21</f>
        <v>0</v>
      </c>
      <c r="P204">
        <v>3</v>
      </c>
    </row>
    <row r="205" ht="30">
      <c r="A205" s="29" t="s">
        <v>30</v>
      </c>
      <c r="B205" s="36"/>
      <c r="C205" s="37"/>
      <c r="D205" s="37"/>
      <c r="E205" s="31" t="s">
        <v>603</v>
      </c>
      <c r="F205" s="37"/>
      <c r="G205" s="37"/>
      <c r="H205" s="37"/>
      <c r="I205" s="37"/>
      <c r="J205" s="38"/>
    </row>
    <row r="206" ht="75">
      <c r="A206" s="29" t="s">
        <v>32</v>
      </c>
      <c r="B206" s="36"/>
      <c r="C206" s="37"/>
      <c r="D206" s="37"/>
      <c r="E206" s="39" t="s">
        <v>604</v>
      </c>
      <c r="F206" s="37"/>
      <c r="G206" s="37"/>
      <c r="H206" s="37"/>
      <c r="I206" s="37"/>
      <c r="J206" s="38"/>
    </row>
    <row r="207" ht="315">
      <c r="A207" s="29" t="s">
        <v>34</v>
      </c>
      <c r="B207" s="36"/>
      <c r="C207" s="37"/>
      <c r="D207" s="37"/>
      <c r="E207" s="31" t="s">
        <v>600</v>
      </c>
      <c r="F207" s="37"/>
      <c r="G207" s="37"/>
      <c r="H207" s="37"/>
      <c r="I207" s="37"/>
      <c r="J207" s="38"/>
    </row>
    <row r="208">
      <c r="A208" s="29" t="s">
        <v>25</v>
      </c>
      <c r="B208" s="29">
        <v>49</v>
      </c>
      <c r="C208" s="30" t="s">
        <v>605</v>
      </c>
      <c r="D208" s="29" t="s">
        <v>27</v>
      </c>
      <c r="E208" s="31" t="s">
        <v>606</v>
      </c>
      <c r="F208" s="32" t="s">
        <v>143</v>
      </c>
      <c r="G208" s="33">
        <v>162</v>
      </c>
      <c r="H208" s="34">
        <v>0</v>
      </c>
      <c r="I208" s="34">
        <f>ROUND(G208*H208,P4)</f>
        <v>0</v>
      </c>
      <c r="J208" s="29"/>
      <c r="O208" s="35">
        <f>I208*0.21</f>
        <v>0</v>
      </c>
      <c r="P208">
        <v>3</v>
      </c>
    </row>
    <row r="209">
      <c r="A209" s="29" t="s">
        <v>30</v>
      </c>
      <c r="B209" s="36"/>
      <c r="C209" s="37"/>
      <c r="D209" s="37"/>
      <c r="E209" s="31" t="s">
        <v>607</v>
      </c>
      <c r="F209" s="37"/>
      <c r="G209" s="37"/>
      <c r="H209" s="37"/>
      <c r="I209" s="37"/>
      <c r="J209" s="38"/>
    </row>
    <row r="210" ht="45">
      <c r="A210" s="29" t="s">
        <v>32</v>
      </c>
      <c r="B210" s="36"/>
      <c r="C210" s="37"/>
      <c r="D210" s="37"/>
      <c r="E210" s="39" t="s">
        <v>608</v>
      </c>
      <c r="F210" s="37"/>
      <c r="G210" s="37"/>
      <c r="H210" s="37"/>
      <c r="I210" s="37"/>
      <c r="J210" s="38"/>
    </row>
    <row r="211" ht="300">
      <c r="A211" s="29" t="s">
        <v>34</v>
      </c>
      <c r="B211" s="36"/>
      <c r="C211" s="37"/>
      <c r="D211" s="37"/>
      <c r="E211" s="31" t="s">
        <v>609</v>
      </c>
      <c r="F211" s="37"/>
      <c r="G211" s="37"/>
      <c r="H211" s="37"/>
      <c r="I211" s="37"/>
      <c r="J211" s="38"/>
    </row>
    <row r="212">
      <c r="A212" s="23" t="s">
        <v>22</v>
      </c>
      <c r="B212" s="24"/>
      <c r="C212" s="25" t="s">
        <v>131</v>
      </c>
      <c r="D212" s="26"/>
      <c r="E212" s="23" t="s">
        <v>132</v>
      </c>
      <c r="F212" s="26"/>
      <c r="G212" s="26"/>
      <c r="H212" s="26"/>
      <c r="I212" s="27">
        <f>SUMIFS(I213:I260,A213:A260,"P")</f>
        <v>0</v>
      </c>
      <c r="J212" s="28"/>
    </row>
    <row r="213">
      <c r="A213" s="29" t="s">
        <v>25</v>
      </c>
      <c r="B213" s="29">
        <v>50</v>
      </c>
      <c r="C213" s="30" t="s">
        <v>610</v>
      </c>
      <c r="D213" s="29" t="s">
        <v>27</v>
      </c>
      <c r="E213" s="31" t="s">
        <v>611</v>
      </c>
      <c r="F213" s="32" t="s">
        <v>143</v>
      </c>
      <c r="G213" s="33">
        <v>5.9000000000000004</v>
      </c>
      <c r="H213" s="34">
        <v>0</v>
      </c>
      <c r="I213" s="34">
        <f>ROUND(G213*H213,P4)</f>
        <v>0</v>
      </c>
      <c r="J213" s="29"/>
      <c r="O213" s="35">
        <f>I213*0.21</f>
        <v>0</v>
      </c>
      <c r="P213">
        <v>3</v>
      </c>
    </row>
    <row r="214">
      <c r="A214" s="29" t="s">
        <v>30</v>
      </c>
      <c r="B214" s="36"/>
      <c r="C214" s="37"/>
      <c r="D214" s="37"/>
      <c r="E214" s="31" t="s">
        <v>612</v>
      </c>
      <c r="F214" s="37"/>
      <c r="G214" s="37"/>
      <c r="H214" s="37"/>
      <c r="I214" s="37"/>
      <c r="J214" s="38"/>
    </row>
    <row r="215">
      <c r="A215" s="29" t="s">
        <v>32</v>
      </c>
      <c r="B215" s="36"/>
      <c r="C215" s="37"/>
      <c r="D215" s="37"/>
      <c r="E215" s="39" t="s">
        <v>613</v>
      </c>
      <c r="F215" s="37"/>
      <c r="G215" s="37"/>
      <c r="H215" s="37"/>
      <c r="I215" s="37"/>
      <c r="J215" s="38"/>
    </row>
    <row r="216" ht="45">
      <c r="A216" s="29" t="s">
        <v>34</v>
      </c>
      <c r="B216" s="36"/>
      <c r="C216" s="37"/>
      <c r="D216" s="37"/>
      <c r="E216" s="31" t="s">
        <v>614</v>
      </c>
      <c r="F216" s="37"/>
      <c r="G216" s="37"/>
      <c r="H216" s="37"/>
      <c r="I216" s="37"/>
      <c r="J216" s="38"/>
    </row>
    <row r="217" ht="30">
      <c r="A217" s="29" t="s">
        <v>25</v>
      </c>
      <c r="B217" s="29">
        <v>51</v>
      </c>
      <c r="C217" s="30" t="s">
        <v>615</v>
      </c>
      <c r="D217" s="29" t="s">
        <v>27</v>
      </c>
      <c r="E217" s="31" t="s">
        <v>616</v>
      </c>
      <c r="F217" s="32" t="s">
        <v>143</v>
      </c>
      <c r="G217" s="33">
        <v>43</v>
      </c>
      <c r="H217" s="34">
        <v>0</v>
      </c>
      <c r="I217" s="34">
        <f>ROUND(G217*H217,P4)</f>
        <v>0</v>
      </c>
      <c r="J217" s="29"/>
      <c r="O217" s="35">
        <f>I217*0.21</f>
        <v>0</v>
      </c>
      <c r="P217">
        <v>3</v>
      </c>
    </row>
    <row r="218">
      <c r="A218" s="29" t="s">
        <v>30</v>
      </c>
      <c r="B218" s="36"/>
      <c r="C218" s="37"/>
      <c r="D218" s="37"/>
      <c r="E218" s="31" t="s">
        <v>617</v>
      </c>
      <c r="F218" s="37"/>
      <c r="G218" s="37"/>
      <c r="H218" s="37"/>
      <c r="I218" s="37"/>
      <c r="J218" s="38"/>
    </row>
    <row r="219" ht="45">
      <c r="A219" s="29" t="s">
        <v>32</v>
      </c>
      <c r="B219" s="36"/>
      <c r="C219" s="37"/>
      <c r="D219" s="37"/>
      <c r="E219" s="39" t="s">
        <v>618</v>
      </c>
      <c r="F219" s="37"/>
      <c r="G219" s="37"/>
      <c r="H219" s="37"/>
      <c r="I219" s="37"/>
      <c r="J219" s="38"/>
    </row>
    <row r="220" ht="45">
      <c r="A220" s="29" t="s">
        <v>34</v>
      </c>
      <c r="B220" s="36"/>
      <c r="C220" s="37"/>
      <c r="D220" s="37"/>
      <c r="E220" s="31" t="s">
        <v>614</v>
      </c>
      <c r="F220" s="37"/>
      <c r="G220" s="37"/>
      <c r="H220" s="37"/>
      <c r="I220" s="37"/>
      <c r="J220" s="38"/>
    </row>
    <row r="221">
      <c r="A221" s="29" t="s">
        <v>25</v>
      </c>
      <c r="B221" s="29">
        <v>52</v>
      </c>
      <c r="C221" s="30" t="s">
        <v>619</v>
      </c>
      <c r="D221" s="29" t="s">
        <v>27</v>
      </c>
      <c r="E221" s="31" t="s">
        <v>620</v>
      </c>
      <c r="F221" s="32" t="s">
        <v>143</v>
      </c>
      <c r="G221" s="33">
        <v>76</v>
      </c>
      <c r="H221" s="34">
        <v>0</v>
      </c>
      <c r="I221" s="34">
        <f>ROUND(G221*H221,P4)</f>
        <v>0</v>
      </c>
      <c r="J221" s="29"/>
      <c r="O221" s="35">
        <f>I221*0.21</f>
        <v>0</v>
      </c>
      <c r="P221">
        <v>3</v>
      </c>
    </row>
    <row r="222">
      <c r="A222" s="29" t="s">
        <v>30</v>
      </c>
      <c r="B222" s="36"/>
      <c r="C222" s="37"/>
      <c r="D222" s="37"/>
      <c r="E222" s="31" t="s">
        <v>621</v>
      </c>
      <c r="F222" s="37"/>
      <c r="G222" s="37"/>
      <c r="H222" s="37"/>
      <c r="I222" s="37"/>
      <c r="J222" s="38"/>
    </row>
    <row r="223" ht="45">
      <c r="A223" s="29" t="s">
        <v>32</v>
      </c>
      <c r="B223" s="36"/>
      <c r="C223" s="37"/>
      <c r="D223" s="37"/>
      <c r="E223" s="39" t="s">
        <v>622</v>
      </c>
      <c r="F223" s="37"/>
      <c r="G223" s="37"/>
      <c r="H223" s="37"/>
      <c r="I223" s="37"/>
      <c r="J223" s="38"/>
    </row>
    <row r="224" ht="135">
      <c r="A224" s="29" t="s">
        <v>34</v>
      </c>
      <c r="B224" s="36"/>
      <c r="C224" s="37"/>
      <c r="D224" s="37"/>
      <c r="E224" s="31" t="s">
        <v>623</v>
      </c>
      <c r="F224" s="37"/>
      <c r="G224" s="37"/>
      <c r="H224" s="37"/>
      <c r="I224" s="37"/>
      <c r="J224" s="38"/>
    </row>
    <row r="225">
      <c r="A225" s="29" t="s">
        <v>25</v>
      </c>
      <c r="B225" s="29">
        <v>53</v>
      </c>
      <c r="C225" s="30" t="s">
        <v>624</v>
      </c>
      <c r="D225" s="29" t="s">
        <v>27</v>
      </c>
      <c r="E225" s="31" t="s">
        <v>625</v>
      </c>
      <c r="F225" s="32" t="s">
        <v>79</v>
      </c>
      <c r="G225" s="33">
        <v>6</v>
      </c>
      <c r="H225" s="34">
        <v>0</v>
      </c>
      <c r="I225" s="34">
        <f>ROUND(G225*H225,P4)</f>
        <v>0</v>
      </c>
      <c r="J225" s="29"/>
      <c r="O225" s="35">
        <f>I225*0.21</f>
        <v>0</v>
      </c>
      <c r="P225">
        <v>3</v>
      </c>
    </row>
    <row r="226">
      <c r="A226" s="29" t="s">
        <v>30</v>
      </c>
      <c r="B226" s="36"/>
      <c r="C226" s="37"/>
      <c r="D226" s="37"/>
      <c r="E226" s="31" t="s">
        <v>626</v>
      </c>
      <c r="F226" s="37"/>
      <c r="G226" s="37"/>
      <c r="H226" s="37"/>
      <c r="I226" s="37"/>
      <c r="J226" s="38"/>
    </row>
    <row r="227" ht="30">
      <c r="A227" s="29" t="s">
        <v>32</v>
      </c>
      <c r="B227" s="36"/>
      <c r="C227" s="37"/>
      <c r="D227" s="37"/>
      <c r="E227" s="39" t="s">
        <v>627</v>
      </c>
      <c r="F227" s="37"/>
      <c r="G227" s="37"/>
      <c r="H227" s="37"/>
      <c r="I227" s="37"/>
      <c r="J227" s="38"/>
    </row>
    <row r="228" ht="45">
      <c r="A228" s="29" t="s">
        <v>34</v>
      </c>
      <c r="B228" s="36"/>
      <c r="C228" s="37"/>
      <c r="D228" s="37"/>
      <c r="E228" s="31" t="s">
        <v>628</v>
      </c>
      <c r="F228" s="37"/>
      <c r="G228" s="37"/>
      <c r="H228" s="37"/>
      <c r="I228" s="37"/>
      <c r="J228" s="38"/>
    </row>
    <row r="229">
      <c r="A229" s="29" t="s">
        <v>25</v>
      </c>
      <c r="B229" s="29">
        <v>54</v>
      </c>
      <c r="C229" s="30" t="s">
        <v>629</v>
      </c>
      <c r="D229" s="29" t="s">
        <v>27</v>
      </c>
      <c r="E229" s="31" t="s">
        <v>630</v>
      </c>
      <c r="F229" s="32" t="s">
        <v>79</v>
      </c>
      <c r="G229" s="33">
        <v>2</v>
      </c>
      <c r="H229" s="34">
        <v>0</v>
      </c>
      <c r="I229" s="34">
        <f>ROUND(G229*H229,P4)</f>
        <v>0</v>
      </c>
      <c r="J229" s="29"/>
      <c r="O229" s="35">
        <f>I229*0.21</f>
        <v>0</v>
      </c>
      <c r="P229">
        <v>3</v>
      </c>
    </row>
    <row r="230">
      <c r="A230" s="29" t="s">
        <v>30</v>
      </c>
      <c r="B230" s="36"/>
      <c r="C230" s="37"/>
      <c r="D230" s="37"/>
      <c r="E230" s="43" t="s">
        <v>27</v>
      </c>
      <c r="F230" s="37"/>
      <c r="G230" s="37"/>
      <c r="H230" s="37"/>
      <c r="I230" s="37"/>
      <c r="J230" s="38"/>
    </row>
    <row r="231">
      <c r="A231" s="29" t="s">
        <v>32</v>
      </c>
      <c r="B231" s="36"/>
      <c r="C231" s="37"/>
      <c r="D231" s="37"/>
      <c r="E231" s="39" t="s">
        <v>631</v>
      </c>
      <c r="F231" s="37"/>
      <c r="G231" s="37"/>
      <c r="H231" s="37"/>
      <c r="I231" s="37"/>
      <c r="J231" s="38"/>
    </row>
    <row r="232" ht="45">
      <c r="A232" s="29" t="s">
        <v>34</v>
      </c>
      <c r="B232" s="36"/>
      <c r="C232" s="37"/>
      <c r="D232" s="37"/>
      <c r="E232" s="31" t="s">
        <v>632</v>
      </c>
      <c r="F232" s="37"/>
      <c r="G232" s="37"/>
      <c r="H232" s="37"/>
      <c r="I232" s="37"/>
      <c r="J232" s="38"/>
    </row>
    <row r="233" ht="30">
      <c r="A233" s="29" t="s">
        <v>25</v>
      </c>
      <c r="B233" s="29">
        <v>55</v>
      </c>
      <c r="C233" s="30" t="s">
        <v>633</v>
      </c>
      <c r="D233" s="29" t="s">
        <v>27</v>
      </c>
      <c r="E233" s="31" t="s">
        <v>634</v>
      </c>
      <c r="F233" s="32" t="s">
        <v>143</v>
      </c>
      <c r="G233" s="33">
        <v>19.5</v>
      </c>
      <c r="H233" s="34">
        <v>0</v>
      </c>
      <c r="I233" s="34">
        <f>ROUND(G233*H233,P4)</f>
        <v>0</v>
      </c>
      <c r="J233" s="29"/>
      <c r="O233" s="35">
        <f>I233*0.21</f>
        <v>0</v>
      </c>
      <c r="P233">
        <v>3</v>
      </c>
    </row>
    <row r="234">
      <c r="A234" s="29" t="s">
        <v>30</v>
      </c>
      <c r="B234" s="36"/>
      <c r="C234" s="37"/>
      <c r="D234" s="37"/>
      <c r="E234" s="31" t="s">
        <v>635</v>
      </c>
      <c r="F234" s="37"/>
      <c r="G234" s="37"/>
      <c r="H234" s="37"/>
      <c r="I234" s="37"/>
      <c r="J234" s="38"/>
    </row>
    <row r="235" ht="30">
      <c r="A235" s="29" t="s">
        <v>32</v>
      </c>
      <c r="B235" s="36"/>
      <c r="C235" s="37"/>
      <c r="D235" s="37"/>
      <c r="E235" s="39" t="s">
        <v>636</v>
      </c>
      <c r="F235" s="37"/>
      <c r="G235" s="37"/>
      <c r="H235" s="37"/>
      <c r="I235" s="37"/>
      <c r="J235" s="38"/>
    </row>
    <row r="236" ht="45">
      <c r="A236" s="29" t="s">
        <v>34</v>
      </c>
      <c r="B236" s="36"/>
      <c r="C236" s="37"/>
      <c r="D236" s="37"/>
      <c r="E236" s="31" t="s">
        <v>637</v>
      </c>
      <c r="F236" s="37"/>
      <c r="G236" s="37"/>
      <c r="H236" s="37"/>
      <c r="I236" s="37"/>
      <c r="J236" s="38"/>
    </row>
    <row r="237" ht="30">
      <c r="A237" s="29" t="s">
        <v>25</v>
      </c>
      <c r="B237" s="29">
        <v>56</v>
      </c>
      <c r="C237" s="30" t="s">
        <v>288</v>
      </c>
      <c r="D237" s="29" t="s">
        <v>27</v>
      </c>
      <c r="E237" s="31" t="s">
        <v>290</v>
      </c>
      <c r="F237" s="32" t="s">
        <v>143</v>
      </c>
      <c r="G237" s="33">
        <v>8</v>
      </c>
      <c r="H237" s="34">
        <v>0</v>
      </c>
      <c r="I237" s="34">
        <f>ROUND(G237*H237,P4)</f>
        <v>0</v>
      </c>
      <c r="J237" s="29"/>
      <c r="O237" s="35">
        <f>I237*0.21</f>
        <v>0</v>
      </c>
      <c r="P237">
        <v>3</v>
      </c>
    </row>
    <row r="238">
      <c r="A238" s="29" t="s">
        <v>30</v>
      </c>
      <c r="B238" s="36"/>
      <c r="C238" s="37"/>
      <c r="D238" s="37"/>
      <c r="E238" s="31" t="s">
        <v>638</v>
      </c>
      <c r="F238" s="37"/>
      <c r="G238" s="37"/>
      <c r="H238" s="37"/>
      <c r="I238" s="37"/>
      <c r="J238" s="38"/>
    </row>
    <row r="239">
      <c r="A239" s="29" t="s">
        <v>32</v>
      </c>
      <c r="B239" s="36"/>
      <c r="C239" s="37"/>
      <c r="D239" s="37"/>
      <c r="E239" s="39" t="s">
        <v>599</v>
      </c>
      <c r="F239" s="37"/>
      <c r="G239" s="37"/>
      <c r="H239" s="37"/>
      <c r="I239" s="37"/>
      <c r="J239" s="38"/>
    </row>
    <row r="240" ht="45">
      <c r="A240" s="29" t="s">
        <v>34</v>
      </c>
      <c r="B240" s="36"/>
      <c r="C240" s="37"/>
      <c r="D240" s="37"/>
      <c r="E240" s="31" t="s">
        <v>637</v>
      </c>
      <c r="F240" s="37"/>
      <c r="G240" s="37"/>
      <c r="H240" s="37"/>
      <c r="I240" s="37"/>
      <c r="J240" s="38"/>
    </row>
    <row r="241">
      <c r="A241" s="29" t="s">
        <v>25</v>
      </c>
      <c r="B241" s="29">
        <v>57</v>
      </c>
      <c r="C241" s="30" t="s">
        <v>639</v>
      </c>
      <c r="D241" s="29" t="s">
        <v>27</v>
      </c>
      <c r="E241" s="31" t="s">
        <v>640</v>
      </c>
      <c r="F241" s="32" t="s">
        <v>89</v>
      </c>
      <c r="G241" s="33">
        <v>80</v>
      </c>
      <c r="H241" s="34">
        <v>0</v>
      </c>
      <c r="I241" s="34">
        <f>ROUND(G241*H241,P4)</f>
        <v>0</v>
      </c>
      <c r="J241" s="29"/>
      <c r="O241" s="35">
        <f>I241*0.21</f>
        <v>0</v>
      </c>
      <c r="P241">
        <v>3</v>
      </c>
    </row>
    <row r="242">
      <c r="A242" s="29" t="s">
        <v>30</v>
      </c>
      <c r="B242" s="36"/>
      <c r="C242" s="37"/>
      <c r="D242" s="37"/>
      <c r="E242" s="31" t="s">
        <v>641</v>
      </c>
      <c r="F242" s="37"/>
      <c r="G242" s="37"/>
      <c r="H242" s="37"/>
      <c r="I242" s="37"/>
      <c r="J242" s="38"/>
    </row>
    <row r="243" ht="30">
      <c r="A243" s="29" t="s">
        <v>32</v>
      </c>
      <c r="B243" s="36"/>
      <c r="C243" s="37"/>
      <c r="D243" s="37"/>
      <c r="E243" s="39" t="s">
        <v>642</v>
      </c>
      <c r="F243" s="37"/>
      <c r="G243" s="37"/>
      <c r="H243" s="37"/>
      <c r="I243" s="37"/>
      <c r="J243" s="38"/>
    </row>
    <row r="244" ht="30">
      <c r="A244" s="29" t="s">
        <v>34</v>
      </c>
      <c r="B244" s="36"/>
      <c r="C244" s="37"/>
      <c r="D244" s="37"/>
      <c r="E244" s="31" t="s">
        <v>643</v>
      </c>
      <c r="F244" s="37"/>
      <c r="G244" s="37"/>
      <c r="H244" s="37"/>
      <c r="I244" s="37"/>
      <c r="J244" s="38"/>
    </row>
    <row r="245">
      <c r="A245" s="29" t="s">
        <v>25</v>
      </c>
      <c r="B245" s="29">
        <v>58</v>
      </c>
      <c r="C245" s="30" t="s">
        <v>644</v>
      </c>
      <c r="D245" s="29" t="s">
        <v>27</v>
      </c>
      <c r="E245" s="31" t="s">
        <v>645</v>
      </c>
      <c r="F245" s="32" t="s">
        <v>158</v>
      </c>
      <c r="G245" s="33">
        <v>149.78</v>
      </c>
      <c r="H245" s="34">
        <v>0</v>
      </c>
      <c r="I245" s="34">
        <f>ROUND(G245*H245,P4)</f>
        <v>0</v>
      </c>
      <c r="J245" s="29"/>
      <c r="O245" s="35">
        <f>I245*0.21</f>
        <v>0</v>
      </c>
      <c r="P245">
        <v>3</v>
      </c>
    </row>
    <row r="246" ht="30">
      <c r="A246" s="29" t="s">
        <v>30</v>
      </c>
      <c r="B246" s="36"/>
      <c r="C246" s="37"/>
      <c r="D246" s="37"/>
      <c r="E246" s="31" t="s">
        <v>646</v>
      </c>
      <c r="F246" s="37"/>
      <c r="G246" s="37"/>
      <c r="H246" s="37"/>
      <c r="I246" s="37"/>
      <c r="J246" s="38"/>
    </row>
    <row r="247" ht="90">
      <c r="A247" s="29" t="s">
        <v>32</v>
      </c>
      <c r="B247" s="36"/>
      <c r="C247" s="37"/>
      <c r="D247" s="37"/>
      <c r="E247" s="39" t="s">
        <v>647</v>
      </c>
      <c r="F247" s="37"/>
      <c r="G247" s="37"/>
      <c r="H247" s="37"/>
      <c r="I247" s="37"/>
      <c r="J247" s="38"/>
    </row>
    <row r="248" ht="150">
      <c r="A248" s="29" t="s">
        <v>34</v>
      </c>
      <c r="B248" s="36"/>
      <c r="C248" s="37"/>
      <c r="D248" s="37"/>
      <c r="E248" s="31" t="s">
        <v>391</v>
      </c>
      <c r="F248" s="37"/>
      <c r="G248" s="37"/>
      <c r="H248" s="37"/>
      <c r="I248" s="37"/>
      <c r="J248" s="38"/>
    </row>
    <row r="249">
      <c r="A249" s="29" t="s">
        <v>25</v>
      </c>
      <c r="B249" s="29">
        <v>59</v>
      </c>
      <c r="C249" s="30" t="s">
        <v>648</v>
      </c>
      <c r="D249" s="29" t="s">
        <v>27</v>
      </c>
      <c r="E249" s="31" t="s">
        <v>649</v>
      </c>
      <c r="F249" s="32" t="s">
        <v>158</v>
      </c>
      <c r="G249" s="33">
        <v>32</v>
      </c>
      <c r="H249" s="34">
        <v>0</v>
      </c>
      <c r="I249" s="34">
        <f>ROUND(G249*H249,P4)</f>
        <v>0</v>
      </c>
      <c r="J249" s="29"/>
      <c r="O249" s="35">
        <f>I249*0.21</f>
        <v>0</v>
      </c>
      <c r="P249">
        <v>3</v>
      </c>
    </row>
    <row r="250">
      <c r="A250" s="29" t="s">
        <v>30</v>
      </c>
      <c r="B250" s="36"/>
      <c r="C250" s="37"/>
      <c r="D250" s="37"/>
      <c r="E250" s="31" t="s">
        <v>650</v>
      </c>
      <c r="F250" s="37"/>
      <c r="G250" s="37"/>
      <c r="H250" s="37"/>
      <c r="I250" s="37"/>
      <c r="J250" s="38"/>
    </row>
    <row r="251" ht="45">
      <c r="A251" s="29" t="s">
        <v>32</v>
      </c>
      <c r="B251" s="36"/>
      <c r="C251" s="37"/>
      <c r="D251" s="37"/>
      <c r="E251" s="39" t="s">
        <v>651</v>
      </c>
      <c r="F251" s="37"/>
      <c r="G251" s="37"/>
      <c r="H251" s="37"/>
      <c r="I251" s="37"/>
      <c r="J251" s="38"/>
    </row>
    <row r="252" ht="150">
      <c r="A252" s="29" t="s">
        <v>34</v>
      </c>
      <c r="B252" s="36"/>
      <c r="C252" s="37"/>
      <c r="D252" s="37"/>
      <c r="E252" s="31" t="s">
        <v>391</v>
      </c>
      <c r="F252" s="37"/>
      <c r="G252" s="37"/>
      <c r="H252" s="37"/>
      <c r="I252" s="37"/>
      <c r="J252" s="38"/>
    </row>
    <row r="253">
      <c r="A253" s="29" t="s">
        <v>25</v>
      </c>
      <c r="B253" s="29">
        <v>60</v>
      </c>
      <c r="C253" s="30" t="s">
        <v>652</v>
      </c>
      <c r="D253" s="29" t="s">
        <v>27</v>
      </c>
      <c r="E253" s="31" t="s">
        <v>653</v>
      </c>
      <c r="F253" s="32" t="s">
        <v>158</v>
      </c>
      <c r="G253" s="33">
        <v>17.280000000000001</v>
      </c>
      <c r="H253" s="34">
        <v>0</v>
      </c>
      <c r="I253" s="34">
        <f>ROUND(G253*H253,P4)</f>
        <v>0</v>
      </c>
      <c r="J253" s="29"/>
      <c r="O253" s="35">
        <f>I253*0.21</f>
        <v>0</v>
      </c>
      <c r="P253">
        <v>3</v>
      </c>
    </row>
    <row r="254">
      <c r="A254" s="29" t="s">
        <v>30</v>
      </c>
      <c r="B254" s="36"/>
      <c r="C254" s="37"/>
      <c r="D254" s="37"/>
      <c r="E254" s="31" t="s">
        <v>654</v>
      </c>
      <c r="F254" s="37"/>
      <c r="G254" s="37"/>
      <c r="H254" s="37"/>
      <c r="I254" s="37"/>
      <c r="J254" s="38"/>
    </row>
    <row r="255" ht="45">
      <c r="A255" s="29" t="s">
        <v>32</v>
      </c>
      <c r="B255" s="36"/>
      <c r="C255" s="37"/>
      <c r="D255" s="37"/>
      <c r="E255" s="39" t="s">
        <v>655</v>
      </c>
      <c r="F255" s="37"/>
      <c r="G255" s="37"/>
      <c r="H255" s="37"/>
      <c r="I255" s="37"/>
      <c r="J255" s="38"/>
    </row>
    <row r="256" ht="150">
      <c r="A256" s="29" t="s">
        <v>34</v>
      </c>
      <c r="B256" s="36"/>
      <c r="C256" s="37"/>
      <c r="D256" s="37"/>
      <c r="E256" s="31" t="s">
        <v>391</v>
      </c>
      <c r="F256" s="37"/>
      <c r="G256" s="37"/>
      <c r="H256" s="37"/>
      <c r="I256" s="37"/>
      <c r="J256" s="38"/>
    </row>
    <row r="257">
      <c r="A257" s="29" t="s">
        <v>25</v>
      </c>
      <c r="B257" s="29">
        <v>61</v>
      </c>
      <c r="C257" s="30" t="s">
        <v>656</v>
      </c>
      <c r="D257" s="29" t="s">
        <v>27</v>
      </c>
      <c r="E257" s="31" t="s">
        <v>657</v>
      </c>
      <c r="F257" s="32" t="s">
        <v>89</v>
      </c>
      <c r="G257" s="33">
        <v>38.5</v>
      </c>
      <c r="H257" s="34">
        <v>0</v>
      </c>
      <c r="I257" s="34">
        <f>ROUND(G257*H257,P4)</f>
        <v>0</v>
      </c>
      <c r="J257" s="29"/>
      <c r="O257" s="35">
        <f>I257*0.21</f>
        <v>0</v>
      </c>
      <c r="P257">
        <v>3</v>
      </c>
    </row>
    <row r="258">
      <c r="A258" s="29" t="s">
        <v>30</v>
      </c>
      <c r="B258" s="36"/>
      <c r="C258" s="37"/>
      <c r="D258" s="37"/>
      <c r="E258" s="43" t="s">
        <v>27</v>
      </c>
      <c r="F258" s="37"/>
      <c r="G258" s="37"/>
      <c r="H258" s="37"/>
      <c r="I258" s="37"/>
      <c r="J258" s="38"/>
    </row>
    <row r="259">
      <c r="A259" s="29" t="s">
        <v>32</v>
      </c>
      <c r="B259" s="36"/>
      <c r="C259" s="37"/>
      <c r="D259" s="37"/>
      <c r="E259" s="39" t="s">
        <v>658</v>
      </c>
      <c r="F259" s="37"/>
      <c r="G259" s="37"/>
      <c r="H259" s="37"/>
      <c r="I259" s="37"/>
      <c r="J259" s="38"/>
    </row>
    <row r="260" ht="120">
      <c r="A260" s="29" t="s">
        <v>34</v>
      </c>
      <c r="B260" s="40"/>
      <c r="C260" s="41"/>
      <c r="D260" s="41"/>
      <c r="E260" s="31" t="s">
        <v>659</v>
      </c>
      <c r="F260" s="41"/>
      <c r="G260" s="41"/>
      <c r="H260" s="41"/>
      <c r="I260" s="41"/>
      <c r="J260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660</v>
      </c>
      <c r="I3" s="16">
        <f>SUMIFS(I8:I73,A8:A73,"SD")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660</v>
      </c>
      <c r="D4" s="13"/>
      <c r="E4" s="14" t="s">
        <v>661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 ht="30">
      <c r="A9" s="29" t="s">
        <v>25</v>
      </c>
      <c r="B9" s="29">
        <v>1</v>
      </c>
      <c r="C9" s="30" t="s">
        <v>148</v>
      </c>
      <c r="D9" s="29" t="s">
        <v>27</v>
      </c>
      <c r="E9" s="31" t="s">
        <v>149</v>
      </c>
      <c r="F9" s="32" t="s">
        <v>150</v>
      </c>
      <c r="G9" s="33">
        <v>132.80000000000001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662</v>
      </c>
      <c r="F11" s="37"/>
      <c r="G11" s="37"/>
      <c r="H11" s="37"/>
      <c r="I11" s="37"/>
      <c r="J11" s="38"/>
    </row>
    <row r="12" ht="165">
      <c r="A12" s="29" t="s">
        <v>34</v>
      </c>
      <c r="B12" s="36"/>
      <c r="C12" s="37"/>
      <c r="D12" s="37"/>
      <c r="E12" s="31" t="s">
        <v>152</v>
      </c>
      <c r="F12" s="37"/>
      <c r="G12" s="37"/>
      <c r="H12" s="37"/>
      <c r="I12" s="37"/>
      <c r="J12" s="38"/>
    </row>
    <row r="13" ht="30">
      <c r="A13" s="29" t="s">
        <v>25</v>
      </c>
      <c r="B13" s="29">
        <v>2</v>
      </c>
      <c r="C13" s="30" t="s">
        <v>325</v>
      </c>
      <c r="D13" s="29" t="s">
        <v>27</v>
      </c>
      <c r="E13" s="31" t="s">
        <v>326</v>
      </c>
      <c r="F13" s="32" t="s">
        <v>150</v>
      </c>
      <c r="G13" s="33">
        <v>35.350000000000001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3" t="s">
        <v>27</v>
      </c>
      <c r="F14" s="37"/>
      <c r="G14" s="37"/>
      <c r="H14" s="37"/>
      <c r="I14" s="37"/>
      <c r="J14" s="38"/>
    </row>
    <row r="15" ht="60">
      <c r="A15" s="29" t="s">
        <v>32</v>
      </c>
      <c r="B15" s="36"/>
      <c r="C15" s="37"/>
      <c r="D15" s="37"/>
      <c r="E15" s="39" t="s">
        <v>663</v>
      </c>
      <c r="F15" s="37"/>
      <c r="G15" s="37"/>
      <c r="H15" s="37"/>
      <c r="I15" s="37"/>
      <c r="J15" s="38"/>
    </row>
    <row r="16" ht="165">
      <c r="A16" s="29" t="s">
        <v>34</v>
      </c>
      <c r="B16" s="36"/>
      <c r="C16" s="37"/>
      <c r="D16" s="37"/>
      <c r="E16" s="31" t="s">
        <v>152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85</v>
      </c>
      <c r="D17" s="26"/>
      <c r="E17" s="23" t="s">
        <v>86</v>
      </c>
      <c r="F17" s="26"/>
      <c r="G17" s="26"/>
      <c r="H17" s="26"/>
      <c r="I17" s="27">
        <f>SUMIFS(I18:I29,A18:A29,"P")</f>
        <v>0</v>
      </c>
      <c r="J17" s="28"/>
    </row>
    <row r="18">
      <c r="A18" s="29" t="s">
        <v>25</v>
      </c>
      <c r="B18" s="29">
        <v>3</v>
      </c>
      <c r="C18" s="30" t="s">
        <v>185</v>
      </c>
      <c r="D18" s="29" t="s">
        <v>27</v>
      </c>
      <c r="E18" s="31" t="s">
        <v>186</v>
      </c>
      <c r="F18" s="32" t="s">
        <v>158</v>
      </c>
      <c r="G18" s="33">
        <v>66.400000000000006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30">
      <c r="A19" s="29" t="s">
        <v>30</v>
      </c>
      <c r="B19" s="36"/>
      <c r="C19" s="37"/>
      <c r="D19" s="37"/>
      <c r="E19" s="31" t="s">
        <v>664</v>
      </c>
      <c r="F19" s="37"/>
      <c r="G19" s="37"/>
      <c r="H19" s="37"/>
      <c r="I19" s="37"/>
      <c r="J19" s="38"/>
    </row>
    <row r="20" ht="75">
      <c r="A20" s="29" t="s">
        <v>32</v>
      </c>
      <c r="B20" s="36"/>
      <c r="C20" s="37"/>
      <c r="D20" s="37"/>
      <c r="E20" s="39" t="s">
        <v>665</v>
      </c>
      <c r="F20" s="37"/>
      <c r="G20" s="37"/>
      <c r="H20" s="37"/>
      <c r="I20" s="37"/>
      <c r="J20" s="38"/>
    </row>
    <row r="21" ht="409.5">
      <c r="A21" s="29" t="s">
        <v>34</v>
      </c>
      <c r="B21" s="36"/>
      <c r="C21" s="37"/>
      <c r="D21" s="37"/>
      <c r="E21" s="31" t="s">
        <v>189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666</v>
      </c>
      <c r="D22" s="29" t="s">
        <v>27</v>
      </c>
      <c r="E22" s="31" t="s">
        <v>667</v>
      </c>
      <c r="F22" s="32" t="s">
        <v>158</v>
      </c>
      <c r="G22" s="33">
        <v>42.546999999999997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668</v>
      </c>
      <c r="F23" s="37"/>
      <c r="G23" s="37"/>
      <c r="H23" s="37"/>
      <c r="I23" s="37"/>
      <c r="J23" s="38"/>
    </row>
    <row r="24" ht="75">
      <c r="A24" s="29" t="s">
        <v>32</v>
      </c>
      <c r="B24" s="36"/>
      <c r="C24" s="37"/>
      <c r="D24" s="37"/>
      <c r="E24" s="39" t="s">
        <v>669</v>
      </c>
      <c r="F24" s="37"/>
      <c r="G24" s="37"/>
      <c r="H24" s="37"/>
      <c r="I24" s="37"/>
      <c r="J24" s="38"/>
    </row>
    <row r="25" ht="390">
      <c r="A25" s="29" t="s">
        <v>34</v>
      </c>
      <c r="B25" s="36"/>
      <c r="C25" s="37"/>
      <c r="D25" s="37"/>
      <c r="E25" s="31" t="s">
        <v>670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207</v>
      </c>
      <c r="D26" s="29" t="s">
        <v>27</v>
      </c>
      <c r="E26" s="31" t="s">
        <v>208</v>
      </c>
      <c r="F26" s="32" t="s">
        <v>89</v>
      </c>
      <c r="G26" s="33">
        <v>45.240000000000002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43" t="s">
        <v>27</v>
      </c>
      <c r="F27" s="37"/>
      <c r="G27" s="37"/>
      <c r="H27" s="37"/>
      <c r="I27" s="37"/>
      <c r="J27" s="38"/>
    </row>
    <row r="28" ht="30">
      <c r="A28" s="29" t="s">
        <v>32</v>
      </c>
      <c r="B28" s="36"/>
      <c r="C28" s="37"/>
      <c r="D28" s="37"/>
      <c r="E28" s="39" t="s">
        <v>671</v>
      </c>
      <c r="F28" s="37"/>
      <c r="G28" s="37"/>
      <c r="H28" s="37"/>
      <c r="I28" s="37"/>
      <c r="J28" s="38"/>
    </row>
    <row r="29" ht="30">
      <c r="A29" s="29" t="s">
        <v>34</v>
      </c>
      <c r="B29" s="36"/>
      <c r="C29" s="37"/>
      <c r="D29" s="37"/>
      <c r="E29" s="31" t="s">
        <v>210</v>
      </c>
      <c r="F29" s="37"/>
      <c r="G29" s="37"/>
      <c r="H29" s="37"/>
      <c r="I29" s="37"/>
      <c r="J29" s="38"/>
    </row>
    <row r="30">
      <c r="A30" s="23" t="s">
        <v>22</v>
      </c>
      <c r="B30" s="24"/>
      <c r="C30" s="25" t="s">
        <v>216</v>
      </c>
      <c r="D30" s="26"/>
      <c r="E30" s="23" t="s">
        <v>217</v>
      </c>
      <c r="F30" s="26"/>
      <c r="G30" s="26"/>
      <c r="H30" s="26"/>
      <c r="I30" s="27">
        <f>SUMIFS(I31:I38,A31:A38,"P")</f>
        <v>0</v>
      </c>
      <c r="J30" s="28"/>
    </row>
    <row r="31">
      <c r="A31" s="29" t="s">
        <v>25</v>
      </c>
      <c r="B31" s="29">
        <v>6</v>
      </c>
      <c r="C31" s="30" t="s">
        <v>218</v>
      </c>
      <c r="D31" s="29" t="s">
        <v>27</v>
      </c>
      <c r="E31" s="31" t="s">
        <v>219</v>
      </c>
      <c r="F31" s="32" t="s">
        <v>89</v>
      </c>
      <c r="G31" s="33">
        <v>45.240000000000002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30</v>
      </c>
      <c r="B32" s="36"/>
      <c r="C32" s="37"/>
      <c r="D32" s="37"/>
      <c r="E32" s="31" t="s">
        <v>672</v>
      </c>
      <c r="F32" s="37"/>
      <c r="G32" s="37"/>
      <c r="H32" s="37"/>
      <c r="I32" s="37"/>
      <c r="J32" s="38"/>
    </row>
    <row r="33" ht="30">
      <c r="A33" s="29" t="s">
        <v>32</v>
      </c>
      <c r="B33" s="36"/>
      <c r="C33" s="37"/>
      <c r="D33" s="37"/>
      <c r="E33" s="39" t="s">
        <v>671</v>
      </c>
      <c r="F33" s="37"/>
      <c r="G33" s="37"/>
      <c r="H33" s="37"/>
      <c r="I33" s="37"/>
      <c r="J33" s="38"/>
    </row>
    <row r="34" ht="75">
      <c r="A34" s="29" t="s">
        <v>34</v>
      </c>
      <c r="B34" s="36"/>
      <c r="C34" s="37"/>
      <c r="D34" s="37"/>
      <c r="E34" s="31" t="s">
        <v>222</v>
      </c>
      <c r="F34" s="37"/>
      <c r="G34" s="37"/>
      <c r="H34" s="37"/>
      <c r="I34" s="37"/>
      <c r="J34" s="38"/>
    </row>
    <row r="35">
      <c r="A35" s="29" t="s">
        <v>25</v>
      </c>
      <c r="B35" s="29">
        <v>7</v>
      </c>
      <c r="C35" s="30" t="s">
        <v>479</v>
      </c>
      <c r="D35" s="29" t="s">
        <v>27</v>
      </c>
      <c r="E35" s="31" t="s">
        <v>480</v>
      </c>
      <c r="F35" s="32" t="s">
        <v>89</v>
      </c>
      <c r="G35" s="33">
        <v>48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45">
      <c r="A36" s="29" t="s">
        <v>30</v>
      </c>
      <c r="B36" s="36"/>
      <c r="C36" s="37"/>
      <c r="D36" s="37"/>
      <c r="E36" s="31" t="s">
        <v>673</v>
      </c>
      <c r="F36" s="37"/>
      <c r="G36" s="37"/>
      <c r="H36" s="37"/>
      <c r="I36" s="37"/>
      <c r="J36" s="38"/>
    </row>
    <row r="37" ht="45">
      <c r="A37" s="29" t="s">
        <v>32</v>
      </c>
      <c r="B37" s="36"/>
      <c r="C37" s="37"/>
      <c r="D37" s="37"/>
      <c r="E37" s="39" t="s">
        <v>674</v>
      </c>
      <c r="F37" s="37"/>
      <c r="G37" s="37"/>
      <c r="H37" s="37"/>
      <c r="I37" s="37"/>
      <c r="J37" s="38"/>
    </row>
    <row r="38" ht="409.5">
      <c r="A38" s="29" t="s">
        <v>34</v>
      </c>
      <c r="B38" s="36"/>
      <c r="C38" s="37"/>
      <c r="D38" s="37"/>
      <c r="E38" s="31" t="s">
        <v>483</v>
      </c>
      <c r="F38" s="37"/>
      <c r="G38" s="37"/>
      <c r="H38" s="37"/>
      <c r="I38" s="37"/>
      <c r="J38" s="38"/>
    </row>
    <row r="39">
      <c r="A39" s="23" t="s">
        <v>22</v>
      </c>
      <c r="B39" s="24"/>
      <c r="C39" s="25" t="s">
        <v>342</v>
      </c>
      <c r="D39" s="26"/>
      <c r="E39" s="23" t="s">
        <v>343</v>
      </c>
      <c r="F39" s="26"/>
      <c r="G39" s="26"/>
      <c r="H39" s="26"/>
      <c r="I39" s="27">
        <f>SUMIFS(I40:I47,A40:A47,"P")</f>
        <v>0</v>
      </c>
      <c r="J39" s="28"/>
    </row>
    <row r="40">
      <c r="A40" s="29" t="s">
        <v>25</v>
      </c>
      <c r="B40" s="29">
        <v>8</v>
      </c>
      <c r="C40" s="30" t="s">
        <v>530</v>
      </c>
      <c r="D40" s="29" t="s">
        <v>27</v>
      </c>
      <c r="E40" s="31" t="s">
        <v>531</v>
      </c>
      <c r="F40" s="32" t="s">
        <v>158</v>
      </c>
      <c r="G40" s="33">
        <v>0.59999999999999998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30</v>
      </c>
      <c r="B41" s="36"/>
      <c r="C41" s="37"/>
      <c r="D41" s="37"/>
      <c r="E41" s="31" t="s">
        <v>675</v>
      </c>
      <c r="F41" s="37"/>
      <c r="G41" s="37"/>
      <c r="H41" s="37"/>
      <c r="I41" s="37"/>
      <c r="J41" s="38"/>
    </row>
    <row r="42" ht="30">
      <c r="A42" s="29" t="s">
        <v>32</v>
      </c>
      <c r="B42" s="36"/>
      <c r="C42" s="37"/>
      <c r="D42" s="37"/>
      <c r="E42" s="39" t="s">
        <v>676</v>
      </c>
      <c r="F42" s="37"/>
      <c r="G42" s="37"/>
      <c r="H42" s="37"/>
      <c r="I42" s="37"/>
      <c r="J42" s="38"/>
    </row>
    <row r="43" ht="409.5">
      <c r="A43" s="29" t="s">
        <v>34</v>
      </c>
      <c r="B43" s="36"/>
      <c r="C43" s="37"/>
      <c r="D43" s="37"/>
      <c r="E43" s="31" t="s">
        <v>348</v>
      </c>
      <c r="F43" s="37"/>
      <c r="G43" s="37"/>
      <c r="H43" s="37"/>
      <c r="I43" s="37"/>
      <c r="J43" s="38"/>
    </row>
    <row r="44">
      <c r="A44" s="29" t="s">
        <v>25</v>
      </c>
      <c r="B44" s="29">
        <v>9</v>
      </c>
      <c r="C44" s="30" t="s">
        <v>677</v>
      </c>
      <c r="D44" s="29" t="s">
        <v>27</v>
      </c>
      <c r="E44" s="31" t="s">
        <v>678</v>
      </c>
      <c r="F44" s="32" t="s">
        <v>158</v>
      </c>
      <c r="G44" s="33">
        <v>7.0199999999999996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>
      <c r="A45" s="29" t="s">
        <v>30</v>
      </c>
      <c r="B45" s="36"/>
      <c r="C45" s="37"/>
      <c r="D45" s="37"/>
      <c r="E45" s="31" t="s">
        <v>679</v>
      </c>
      <c r="F45" s="37"/>
      <c r="G45" s="37"/>
      <c r="H45" s="37"/>
      <c r="I45" s="37"/>
      <c r="J45" s="38"/>
    </row>
    <row r="46" ht="45">
      <c r="A46" s="29" t="s">
        <v>32</v>
      </c>
      <c r="B46" s="36"/>
      <c r="C46" s="37"/>
      <c r="D46" s="37"/>
      <c r="E46" s="39" t="s">
        <v>680</v>
      </c>
      <c r="F46" s="37"/>
      <c r="G46" s="37"/>
      <c r="H46" s="37"/>
      <c r="I46" s="37"/>
      <c r="J46" s="38"/>
    </row>
    <row r="47" ht="409.5">
      <c r="A47" s="29" t="s">
        <v>34</v>
      </c>
      <c r="B47" s="36"/>
      <c r="C47" s="37"/>
      <c r="D47" s="37"/>
      <c r="E47" s="31" t="s">
        <v>348</v>
      </c>
      <c r="F47" s="37"/>
      <c r="G47" s="37"/>
      <c r="H47" s="37"/>
      <c r="I47" s="37"/>
      <c r="J47" s="38"/>
    </row>
    <row r="48">
      <c r="A48" s="23" t="s">
        <v>22</v>
      </c>
      <c r="B48" s="24"/>
      <c r="C48" s="25" t="s">
        <v>594</v>
      </c>
      <c r="D48" s="26"/>
      <c r="E48" s="23" t="s">
        <v>595</v>
      </c>
      <c r="F48" s="26"/>
      <c r="G48" s="26"/>
      <c r="H48" s="26"/>
      <c r="I48" s="27">
        <f>SUMIFS(I49:I52,A49:A52,"P")</f>
        <v>0</v>
      </c>
      <c r="J48" s="28"/>
    </row>
    <row r="49">
      <c r="A49" s="29" t="s">
        <v>25</v>
      </c>
      <c r="B49" s="29">
        <v>10</v>
      </c>
      <c r="C49" s="30" t="s">
        <v>681</v>
      </c>
      <c r="D49" s="29" t="s">
        <v>27</v>
      </c>
      <c r="E49" s="31" t="s">
        <v>682</v>
      </c>
      <c r="F49" s="32" t="s">
        <v>158</v>
      </c>
      <c r="G49" s="33">
        <v>2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30</v>
      </c>
      <c r="B50" s="36"/>
      <c r="C50" s="37"/>
      <c r="D50" s="37"/>
      <c r="E50" s="31" t="s">
        <v>683</v>
      </c>
      <c r="F50" s="37"/>
      <c r="G50" s="37"/>
      <c r="H50" s="37"/>
      <c r="I50" s="37"/>
      <c r="J50" s="38"/>
    </row>
    <row r="51">
      <c r="A51" s="29" t="s">
        <v>32</v>
      </c>
      <c r="B51" s="36"/>
      <c r="C51" s="37"/>
      <c r="D51" s="37"/>
      <c r="E51" s="39" t="s">
        <v>631</v>
      </c>
      <c r="F51" s="37"/>
      <c r="G51" s="37"/>
      <c r="H51" s="37"/>
      <c r="I51" s="37"/>
      <c r="J51" s="38"/>
    </row>
    <row r="52" ht="409.5">
      <c r="A52" s="29" t="s">
        <v>34</v>
      </c>
      <c r="B52" s="36"/>
      <c r="C52" s="37"/>
      <c r="D52" s="37"/>
      <c r="E52" s="31" t="s">
        <v>348</v>
      </c>
      <c r="F52" s="37"/>
      <c r="G52" s="37"/>
      <c r="H52" s="37"/>
      <c r="I52" s="37"/>
      <c r="J52" s="38"/>
    </row>
    <row r="53">
      <c r="A53" s="23" t="s">
        <v>22</v>
      </c>
      <c r="B53" s="24"/>
      <c r="C53" s="25" t="s">
        <v>131</v>
      </c>
      <c r="D53" s="26"/>
      <c r="E53" s="23" t="s">
        <v>132</v>
      </c>
      <c r="F53" s="26"/>
      <c r="G53" s="26"/>
      <c r="H53" s="26"/>
      <c r="I53" s="27">
        <f>SUMIFS(I54:I73,A54:A73,"P")</f>
        <v>0</v>
      </c>
      <c r="J53" s="28"/>
    </row>
    <row r="54" ht="30">
      <c r="A54" s="29" t="s">
        <v>25</v>
      </c>
      <c r="B54" s="29">
        <v>11</v>
      </c>
      <c r="C54" s="30" t="s">
        <v>684</v>
      </c>
      <c r="D54" s="29" t="s">
        <v>27</v>
      </c>
      <c r="E54" s="31" t="s">
        <v>685</v>
      </c>
      <c r="F54" s="32" t="s">
        <v>79</v>
      </c>
      <c r="G54" s="33">
        <v>1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45">
      <c r="A55" s="29" t="s">
        <v>30</v>
      </c>
      <c r="B55" s="36"/>
      <c r="C55" s="37"/>
      <c r="D55" s="37"/>
      <c r="E55" s="31" t="s">
        <v>686</v>
      </c>
      <c r="F55" s="37"/>
      <c r="G55" s="37"/>
      <c r="H55" s="37"/>
      <c r="I55" s="37"/>
      <c r="J55" s="38"/>
    </row>
    <row r="56">
      <c r="A56" s="29" t="s">
        <v>32</v>
      </c>
      <c r="B56" s="36"/>
      <c r="C56" s="37"/>
      <c r="D56" s="37"/>
      <c r="E56" s="39" t="s">
        <v>39</v>
      </c>
      <c r="F56" s="37"/>
      <c r="G56" s="37"/>
      <c r="H56" s="37"/>
      <c r="I56" s="37"/>
      <c r="J56" s="38"/>
    </row>
    <row r="57" ht="409.5">
      <c r="A57" s="29" t="s">
        <v>34</v>
      </c>
      <c r="B57" s="36"/>
      <c r="C57" s="37"/>
      <c r="D57" s="37"/>
      <c r="E57" s="31" t="s">
        <v>687</v>
      </c>
      <c r="F57" s="37"/>
      <c r="G57" s="37"/>
      <c r="H57" s="37"/>
      <c r="I57" s="37"/>
      <c r="J57" s="38"/>
    </row>
    <row r="58">
      <c r="A58" s="29" t="s">
        <v>25</v>
      </c>
      <c r="B58" s="29">
        <v>12</v>
      </c>
      <c r="C58" s="30" t="s">
        <v>688</v>
      </c>
      <c r="D58" s="29" t="s">
        <v>27</v>
      </c>
      <c r="E58" s="31" t="s">
        <v>689</v>
      </c>
      <c r="F58" s="32" t="s">
        <v>143</v>
      </c>
      <c r="G58" s="33">
        <v>12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43" t="s">
        <v>27</v>
      </c>
      <c r="F59" s="37"/>
      <c r="G59" s="37"/>
      <c r="H59" s="37"/>
      <c r="I59" s="37"/>
      <c r="J59" s="38"/>
    </row>
    <row r="60">
      <c r="A60" s="29" t="s">
        <v>32</v>
      </c>
      <c r="B60" s="36"/>
      <c r="C60" s="37"/>
      <c r="D60" s="37"/>
      <c r="E60" s="39" t="s">
        <v>690</v>
      </c>
      <c r="F60" s="37"/>
      <c r="G60" s="37"/>
      <c r="H60" s="37"/>
      <c r="I60" s="37"/>
      <c r="J60" s="38"/>
    </row>
    <row r="61" ht="75">
      <c r="A61" s="29" t="s">
        <v>34</v>
      </c>
      <c r="B61" s="36"/>
      <c r="C61" s="37"/>
      <c r="D61" s="37"/>
      <c r="E61" s="31" t="s">
        <v>300</v>
      </c>
      <c r="F61" s="37"/>
      <c r="G61" s="37"/>
      <c r="H61" s="37"/>
      <c r="I61" s="37"/>
      <c r="J61" s="38"/>
    </row>
    <row r="62">
      <c r="A62" s="29" t="s">
        <v>25</v>
      </c>
      <c r="B62" s="29">
        <v>13</v>
      </c>
      <c r="C62" s="30" t="s">
        <v>648</v>
      </c>
      <c r="D62" s="29" t="s">
        <v>27</v>
      </c>
      <c r="E62" s="31" t="s">
        <v>649</v>
      </c>
      <c r="F62" s="32" t="s">
        <v>158</v>
      </c>
      <c r="G62" s="33">
        <v>3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30</v>
      </c>
      <c r="B63" s="36"/>
      <c r="C63" s="37"/>
      <c r="D63" s="37"/>
      <c r="E63" s="31" t="s">
        <v>650</v>
      </c>
      <c r="F63" s="37"/>
      <c r="G63" s="37"/>
      <c r="H63" s="37"/>
      <c r="I63" s="37"/>
      <c r="J63" s="38"/>
    </row>
    <row r="64" ht="30">
      <c r="A64" s="29" t="s">
        <v>32</v>
      </c>
      <c r="B64" s="36"/>
      <c r="C64" s="37"/>
      <c r="D64" s="37"/>
      <c r="E64" s="39" t="s">
        <v>691</v>
      </c>
      <c r="F64" s="37"/>
      <c r="G64" s="37"/>
      <c r="H64" s="37"/>
      <c r="I64" s="37"/>
      <c r="J64" s="38"/>
    </row>
    <row r="65" ht="150">
      <c r="A65" s="29" t="s">
        <v>34</v>
      </c>
      <c r="B65" s="36"/>
      <c r="C65" s="37"/>
      <c r="D65" s="37"/>
      <c r="E65" s="31" t="s">
        <v>391</v>
      </c>
      <c r="F65" s="37"/>
      <c r="G65" s="37"/>
      <c r="H65" s="37"/>
      <c r="I65" s="37"/>
      <c r="J65" s="38"/>
    </row>
    <row r="66">
      <c r="A66" s="29" t="s">
        <v>25</v>
      </c>
      <c r="B66" s="29">
        <v>14</v>
      </c>
      <c r="C66" s="30" t="s">
        <v>692</v>
      </c>
      <c r="D66" s="29" t="s">
        <v>27</v>
      </c>
      <c r="E66" s="31" t="s">
        <v>693</v>
      </c>
      <c r="F66" s="32" t="s">
        <v>143</v>
      </c>
      <c r="G66" s="33">
        <v>25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30</v>
      </c>
      <c r="B67" s="36"/>
      <c r="C67" s="37"/>
      <c r="D67" s="37"/>
      <c r="E67" s="31" t="s">
        <v>694</v>
      </c>
      <c r="F67" s="37"/>
      <c r="G67" s="37"/>
      <c r="H67" s="37"/>
      <c r="I67" s="37"/>
      <c r="J67" s="38"/>
    </row>
    <row r="68" ht="30">
      <c r="A68" s="29" t="s">
        <v>32</v>
      </c>
      <c r="B68" s="36"/>
      <c r="C68" s="37"/>
      <c r="D68" s="37"/>
      <c r="E68" s="39" t="s">
        <v>695</v>
      </c>
      <c r="F68" s="37"/>
      <c r="G68" s="37"/>
      <c r="H68" s="37"/>
      <c r="I68" s="37"/>
      <c r="J68" s="38"/>
    </row>
    <row r="69" ht="180">
      <c r="A69" s="29" t="s">
        <v>34</v>
      </c>
      <c r="B69" s="36"/>
      <c r="C69" s="37"/>
      <c r="D69" s="37"/>
      <c r="E69" s="31" t="s">
        <v>696</v>
      </c>
      <c r="F69" s="37"/>
      <c r="G69" s="37"/>
      <c r="H69" s="37"/>
      <c r="I69" s="37"/>
      <c r="J69" s="38"/>
    </row>
    <row r="70">
      <c r="A70" s="29" t="s">
        <v>25</v>
      </c>
      <c r="B70" s="29">
        <v>15</v>
      </c>
      <c r="C70" s="30" t="s">
        <v>697</v>
      </c>
      <c r="D70" s="29" t="s">
        <v>27</v>
      </c>
      <c r="E70" s="31" t="s">
        <v>698</v>
      </c>
      <c r="F70" s="32" t="s">
        <v>143</v>
      </c>
      <c r="G70" s="33">
        <v>5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30</v>
      </c>
      <c r="B71" s="36"/>
      <c r="C71" s="37"/>
      <c r="D71" s="37"/>
      <c r="E71" s="31" t="s">
        <v>650</v>
      </c>
      <c r="F71" s="37"/>
      <c r="G71" s="37"/>
      <c r="H71" s="37"/>
      <c r="I71" s="37"/>
      <c r="J71" s="38"/>
    </row>
    <row r="72" ht="30">
      <c r="A72" s="29" t="s">
        <v>32</v>
      </c>
      <c r="B72" s="36"/>
      <c r="C72" s="37"/>
      <c r="D72" s="37"/>
      <c r="E72" s="39" t="s">
        <v>699</v>
      </c>
      <c r="F72" s="37"/>
      <c r="G72" s="37"/>
      <c r="H72" s="37"/>
      <c r="I72" s="37"/>
      <c r="J72" s="38"/>
    </row>
    <row r="73" ht="180">
      <c r="A73" s="29" t="s">
        <v>34</v>
      </c>
      <c r="B73" s="40"/>
      <c r="C73" s="41"/>
      <c r="D73" s="41"/>
      <c r="E73" s="31" t="s">
        <v>696</v>
      </c>
      <c r="F73" s="41"/>
      <c r="G73" s="41"/>
      <c r="H73" s="41"/>
      <c r="I73" s="41"/>
      <c r="J73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terms:created xsi:type="dcterms:W3CDTF">2026-01-02T13:31:08Z</dcterms:created>
  <dcterms:modified xsi:type="dcterms:W3CDTF">2026-01-02T13:31:09Z</dcterms:modified>
</cp:coreProperties>
</file>